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615" tabRatio="886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'附件2'!$R$3:$T$202</definedName>
    <definedName name="_xlnm.Print_Area" localSheetId="1">'附件2'!$A$1:$T$203</definedName>
  </definedNames>
  <calcPr fullCalcOnLoad="1"/>
</workbook>
</file>

<file path=xl/sharedStrings.xml><?xml version="1.0" encoding="utf-8"?>
<sst xmlns="http://schemas.openxmlformats.org/spreadsheetml/2006/main" count="1856" uniqueCount="933">
  <si>
    <t>附件1</t>
  </si>
  <si>
    <t>宁强县2019 年度统筹整合财政涉农资金项目投资计划汇总表</t>
  </si>
  <si>
    <t>单位：个、万</t>
  </si>
  <si>
    <t>镇办
部门</t>
  </si>
  <si>
    <t>产业道路</t>
  </si>
  <si>
    <t>产业直补到户</t>
  </si>
  <si>
    <t>经营主体奖补</t>
  </si>
  <si>
    <t>集体经济发展</t>
  </si>
  <si>
    <t>退出户后续扶持</t>
  </si>
  <si>
    <t>农业产业园</t>
  </si>
  <si>
    <t>村（人）居环境整治</t>
  </si>
  <si>
    <t>合计</t>
  </si>
  <si>
    <t>项目个数</t>
  </si>
  <si>
    <t>财政资金</t>
  </si>
  <si>
    <t>汉源街道办</t>
  </si>
  <si>
    <t>高寨子街道办</t>
  </si>
  <si>
    <t>铁锁关镇</t>
  </si>
  <si>
    <t>胡家坝镇</t>
  </si>
  <si>
    <t>二郎坝镇</t>
  </si>
  <si>
    <t>毛坝河镇</t>
  </si>
  <si>
    <t>禅家岩镇</t>
  </si>
  <si>
    <t>巴山镇</t>
  </si>
  <si>
    <t>舒家坝镇</t>
  </si>
  <si>
    <t>青木川镇</t>
  </si>
  <si>
    <t>安乐河镇</t>
  </si>
  <si>
    <t>广坪镇</t>
  </si>
  <si>
    <t>燕子砭镇</t>
  </si>
  <si>
    <t>阳平关镇</t>
  </si>
  <si>
    <t>太阳岭镇</t>
  </si>
  <si>
    <t>代家坝镇</t>
  </si>
  <si>
    <t>大安镇</t>
  </si>
  <si>
    <t>巨亭镇</t>
  </si>
  <si>
    <t>农业农村局</t>
  </si>
  <si>
    <t>附件</t>
  </si>
  <si>
    <t>宁强县2019 年度统筹整合财政涉农资金项目投资计划表</t>
  </si>
  <si>
    <t>项目
名称</t>
  </si>
  <si>
    <t>实施
地点</t>
  </si>
  <si>
    <t>建设内容</t>
  </si>
  <si>
    <t>建设
期限</t>
  </si>
  <si>
    <t>绩效目标</t>
  </si>
  <si>
    <t>资金投入（万元）</t>
  </si>
  <si>
    <t>项目
实施
单位</t>
  </si>
  <si>
    <t>财政资金支持环节</t>
  </si>
  <si>
    <t>备  注</t>
  </si>
  <si>
    <t>财政资金（万元）</t>
  </si>
  <si>
    <t>社会资金（万元）</t>
  </si>
  <si>
    <t>其他
资金（万元）</t>
  </si>
  <si>
    <t>中央</t>
  </si>
  <si>
    <t>省级</t>
  </si>
  <si>
    <t>市级</t>
  </si>
  <si>
    <t>县级</t>
  </si>
  <si>
    <t>小计</t>
  </si>
  <si>
    <t>企业
投入</t>
  </si>
  <si>
    <t>自筹</t>
  </si>
  <si>
    <t>银行 贷款</t>
  </si>
  <si>
    <t>宁强县农业农村局</t>
  </si>
  <si>
    <t>农业产业园:茶叶生产基地建设工程</t>
  </si>
  <si>
    <t>高寨子街道办肖家坝村</t>
  </si>
  <si>
    <t>对1200亩有机茶园开展精品化建设，增施有机肥，实施茶园虫害绿色防控，对驰名商标开展宣传推介，网站运营维护及电子商务（网店建设）、制作宣传片，开展宣传推介，茶园休闲设施建设等；</t>
  </si>
  <si>
    <t>2018-2019</t>
  </si>
  <si>
    <t>带动贫困户30户户均增收2000元以上</t>
  </si>
  <si>
    <t>宁强县千山茶业有限公司</t>
  </si>
  <si>
    <t>省级财政资金主要用于：购置有机肥300吨20万元，购置粘虫板10万片5万元。</t>
  </si>
  <si>
    <t>第三批</t>
  </si>
  <si>
    <t>实施茶园虫害绿色防控，完成400亩精品有机茶园建设，无性系良种茶园新建120亩，新建温室2000平方米，改扩建茶叶精制加工厂2000平方米，培训研发中心800平方米，配套建设完善茶园休闲观光等基础设施。</t>
  </si>
  <si>
    <t>带动贫困户35户户均增收2000元以上</t>
  </si>
  <si>
    <t>宁强县凤源茶业有限责任公司</t>
  </si>
  <si>
    <t>省级资金主要用于：购置有机肥225吨15万元，购置茶苗66万株13.2万元，购置粘虫板3.5万片1.8万元。</t>
  </si>
  <si>
    <t>汉源街道办事处二道河村、高寨子街道办罗村坝村</t>
  </si>
  <si>
    <t xml:space="preserve">增施农家肥，完成300亩茶园土壤改良，对500有机茶园实施精品化建设；对茶叶加工生产线升级改造，购置生产加工设备5台套。 </t>
  </si>
  <si>
    <t>宁强县羌州茶业有限责任公司</t>
  </si>
  <si>
    <t>省级资金主要用于：购置有机肥500吨（农家肥）23万元，购置粘虫板4万片2万元。</t>
  </si>
  <si>
    <t>高寨子街道办古城村</t>
  </si>
  <si>
    <t>实施茶园虫害绿色防控，增施有机肥改善茶园土壤结构，提高茶园产出，完成2500亩精品化有机茶园建设；落实茶园有机认证和产品质量安全体系建设，品牌创建及销售渠道拓展。</t>
  </si>
  <si>
    <t>汉中至一茶品有限公司</t>
  </si>
  <si>
    <t>省级资金主要用于：购置有机肥375吨25万元，购置粘虫板10万片5万元。</t>
  </si>
  <si>
    <t>舒家坝镇文家河村</t>
  </si>
  <si>
    <t>增施有机肥（农家肥），改良土壤，完成700亩精品有机茶园建设，落实茶园产品质量安全体系建设，品牌创建及销售渠道拓展。</t>
  </si>
  <si>
    <t>宁强县羌汉茶业有限责任公司</t>
  </si>
  <si>
    <t>省级资金主要用于购置有机肥（农家肥）600吨28万元，购置粘虫板4万片2万元。</t>
  </si>
  <si>
    <t>农业产业园:丰产茶园培育项目</t>
  </si>
  <si>
    <t>汉源街道办事处汉水源村</t>
  </si>
  <si>
    <t>对300亩良种茶园茶园继续实施管护及丰产茶园培育，围绕既有茶园，完成道路灌排设施建设后，实施茶园绿化和美化，建设标准化无性系良种茶园100亩。</t>
  </si>
  <si>
    <t>带动贫困户25户户均增收2000元以上</t>
  </si>
  <si>
    <t>陕西汉羌源实业有限公司</t>
  </si>
  <si>
    <t>省级财政资金主要用于：购置茶苗55万株10万元，购置有机肥150吨10万元。</t>
  </si>
  <si>
    <t>汉源街道办事处二道河村</t>
  </si>
  <si>
    <t>二道河村生态示范茶园建设，包括园区道路水电讯建设、配套农业项目建设、灌溉设施建设，1000亩老茶园实施低产茶园改造及无公害茶园建设，实施茶园绿色防控，购置茶园管理机械，茶园灌溉设施建设，茶园生产道路建设等。</t>
  </si>
  <si>
    <t>带动贫困户50户户均增收2000元以上</t>
  </si>
  <si>
    <t>二道河村集体经济合作社</t>
  </si>
  <si>
    <t>省级财政资金主要用于：购置有机肥600吨40万元，购置粘虫板4万片2万元，机动茶叶修剪机4台2万元，灌溉设施建设56万元。</t>
  </si>
  <si>
    <t>汉源街道办事处金家坪村</t>
  </si>
  <si>
    <t>主要对金家坪村的花园里及郑家粱片区500亩余亩连片茶园生产道路续建，增施有机肥（农家肥），改良土壤，完成220亩村集体老茶园改造及高产培育。</t>
  </si>
  <si>
    <t>提升集体资源型资产价值，壮大集体经济</t>
  </si>
  <si>
    <t>金家坪集体经济合作社/茗缘生态农业有限公司</t>
  </si>
  <si>
    <t>省级资金主要用于：购置有机肥（农家肥）200吨9万元；粘虫板购置2.1万片1万元；茶园灌溉设施建设20万元。</t>
  </si>
  <si>
    <t>汉源街道办二道河村</t>
  </si>
  <si>
    <t>增施有机肥（农家肥），改良土壤，对该公司300亩茶园进行丰产茶园培育，虫害绿色防控，新建茶园50亩。</t>
  </si>
  <si>
    <t>陕西丁点印象农业综合开发有限公司</t>
  </si>
  <si>
    <t>省级资金主要用于：购置有机肥（农家肥）300吨补助14万元；购置茶苗25万株补助5万元；粘虫板购置2.1万片补助1万元。</t>
  </si>
  <si>
    <t>舒家坝镇陈家坝村</t>
  </si>
  <si>
    <t>增施有机肥（农家肥），改良土壤，600亩生产茶园的高产培育，开展茶园三品一标认证。</t>
  </si>
  <si>
    <t>宁强县宁雨茶叶有限责任公司</t>
  </si>
  <si>
    <t>省级资金主要用于：购置有机肥（农家肥）540吨补助25万元。</t>
  </si>
  <si>
    <t>农业产业园:中药材仿野生种植基地建设项目</t>
  </si>
  <si>
    <t>高寨子街道办事处薛家坝村鹰咀岩</t>
  </si>
  <si>
    <t>在毛坝河镇种植重楼、淫羊藿等名贵中药材50亩，高寨子街道办薛家坝村鹰咀岩种植名贵中药材（重楼、珠子参）550亩。</t>
  </si>
  <si>
    <t>陕西汉中思青科技科技农业开发有限公司</t>
  </si>
  <si>
    <t>省级财政资金主要用于:薛家坝村鹰嘴岩中药材种植基地建设，购置中药材种苗补助60万元。</t>
  </si>
  <si>
    <t>禅家岩镇落水洞村</t>
  </si>
  <si>
    <t>发展海螺七、淫羊藿等名贵中药材45亩，新品种野菊花引进更新150亩。</t>
  </si>
  <si>
    <t>宁强县源未生态农业发展有限公司</t>
  </si>
  <si>
    <t>省级财政资金主要用于:购置野菊花种苗补助25万元，购置有机肥补助5万元。</t>
  </si>
  <si>
    <t>建设名优苗木花卉基地300亩，新建银杏采叶园100亩，管护银杏500亩。</t>
  </si>
  <si>
    <t>宁强森源林业开发有限公司</t>
  </si>
  <si>
    <t>省级财政资金主要用于购置银杏种子3万斤补助4.5万元，购置有机肥300吨补助20万元，购置灌溉设备、管网、农药、生产工具等补助5.5万元。</t>
  </si>
  <si>
    <t>毛坝河镇八庙河村、草川子村</t>
  </si>
  <si>
    <t>种植名贵中药材（重楼、白芨等）种苗培育驯化基地10亩；名贵中药材（重楼、白芨等）种植基地140亩。</t>
  </si>
  <si>
    <t>带动贫困户55户户均增收2000元以上</t>
  </si>
  <si>
    <t>草川子裕沣中药材专业合作社</t>
  </si>
  <si>
    <t>省级财政资金主要用于购置中药材种苗补助45万元。购置灌溉设备、管网及生产工具补助5万元。</t>
  </si>
  <si>
    <t>禅家岩镇谢家院村</t>
  </si>
  <si>
    <t>在禅家岩镇建设竹林3000亩，林下种植中药材3000亩；在禅家岩谢家院村种植大黄育苗基地150亩。</t>
  </si>
  <si>
    <t>宁强县玉带兴林有限责任公司</t>
  </si>
  <si>
    <t>省级财政资金主要用于购置大黄种子补助25万元，购置有机肥及生产工具补助5万元。</t>
  </si>
  <si>
    <t>汉源街道办谢家沟村</t>
  </si>
  <si>
    <t>种植覆盆子等中药材650亩。</t>
  </si>
  <si>
    <t>陕西羌鑫源农业开发有限公司</t>
  </si>
  <si>
    <t>省级财政资金主要用于购置中药材种苗补助65万元，购置灌溉管网、设备及生产工具补助5万元。</t>
  </si>
  <si>
    <t>汉源街道办红石梁林场</t>
  </si>
  <si>
    <t>在红石梁林场种植天麻200亩。</t>
  </si>
  <si>
    <t>陕西青木川绿品生物科技有限公司</t>
  </si>
  <si>
    <t>省级财政资金主要用于红石梁林场天麻种植基地建设，购置天麻种苗6万斤补助40万元，购置菌棒200万斤补助10万元。</t>
  </si>
  <si>
    <t>农业产业园:茶叶加工能力提升项目</t>
  </si>
  <si>
    <t>完成茶叶加工厂新建，购置茶叶加工生产线（设备），实现茶叶加工清洁化、连续化、规模化；</t>
  </si>
  <si>
    <t>省级财政资金用于：高标准清洁化红茶和绿茶加工生产线各一条购置补助，每条补助50万元。</t>
  </si>
  <si>
    <t>胡家坝镇鲁家寺村</t>
  </si>
  <si>
    <t>①扩建茶叶精制车间600平方米，新建包装车间20平方米，新建质检中心20平方米及配套设施，新建冷藏室30立方米；②配套完善基础设施建设及环境亮化美化。③村集体茶园高产培育，茶园道路蓄水池建设。</t>
  </si>
  <si>
    <t>发展壮大集体经济</t>
  </si>
  <si>
    <t>鲁家寺村集体经济合作社</t>
  </si>
  <si>
    <t>省级资金主要用于：村集体钢结构茶叶加工厂建设补助30万元、绿茶清洁化生产线一条补助20万元。</t>
  </si>
  <si>
    <t>农业产业园:中药材加工能力提升项目</t>
  </si>
  <si>
    <t>宁强县高寨子街道办循环产业园区</t>
  </si>
  <si>
    <t>新建以银杏提取物为主的生产线2条，保健食品生产线1条；建设生产车间及相关配套设施用房14800平方米；购置主要设备200多台(套)；厂区配套供水、供电、排污处理设施及厂区绿化。建设银杏叶前处理和烘干生产线，购置设备5台。</t>
  </si>
  <si>
    <t>全面提升公司中药材加工产能和标准化程度，实现企业增效，带动农户（贫困户）增收</t>
  </si>
  <si>
    <t>陕西宁强祺欣药业科技有限公司</t>
  </si>
  <si>
    <t>省级财政资金用于:购置银杏叶前处理和烘干生产线设备5台及配套设备补助30万元。</t>
  </si>
  <si>
    <t>毛坝河镇八庙河村</t>
  </si>
  <si>
    <t>在毛坝河镇种植重楼等名贵中药材200亩，育苗大棚1800平方米，建设中药材初加工生产线，厂房160平方米，购置加工设备4台（套）及配套设备，运输车一辆。</t>
  </si>
  <si>
    <t>宁强瑞沣农林开发有限公司</t>
  </si>
  <si>
    <t>省级财政资金用于:购置中药材初加工生产线设备4台及配套设备，运输车一辆共补助25万元。</t>
  </si>
  <si>
    <t>在二道河村建设农特产品加工厂，禅家岩镇建设农特产品生产基地600亩；在汉源街道办新建银杏叶烘干生产线，建设烘干厂房1200平方米，购置设备8台（辆）。</t>
  </si>
  <si>
    <t>省级财政资金用于:购置银杏叶烘干生产线建设设备8台共补助30万元。</t>
  </si>
  <si>
    <t>农业产业园:生态环境保护与绿色循环农业建设工程</t>
  </si>
  <si>
    <t>年生产有机肥2万吨，新建沼液输送管网1000米，新购中药材废渣、茶叶修剪废弃物等农产品加工废弃物收集转运车l辆，粉碎设备一套。</t>
  </si>
  <si>
    <t>宁强县鲁峰农业科技有限责任公司</t>
  </si>
  <si>
    <t>省级财政资金主要用于:建设沼液输送管网1000米补助20万，购置转运车及粉碎设备补助10万元。</t>
  </si>
  <si>
    <t>农业产业园:农产品市场流通体系建设工程</t>
  </si>
  <si>
    <t>宁强县汉源街道办事处五丁路中段</t>
  </si>
  <si>
    <t>1、新建农产品仓储包装库500㎡，中药材加工分级包装厂房300㎡。2、新建中药材烘干房200㎡.3、购置物流设备3台套（自动化打包机1台套，叉车1台，物流运输配送车1辆）。</t>
  </si>
  <si>
    <t>宁强县汉源快捷物流仓储配送有限公司</t>
  </si>
  <si>
    <t>省级财政资金主要用于:购置仓储物流设备3台（辆）补助30万元。</t>
  </si>
  <si>
    <t>农业产业园:质量安全与品牌建设工程</t>
  </si>
  <si>
    <t>县内</t>
  </si>
  <si>
    <t>1.大力实施质量兴农战略，整合现有检测资源，形成产业园农产品质量安全检测站1个、生产基地检测点5个、仓储物流产业园区检测点1个，形成三级模式的农产品检测控制体系。2.开展茶叶和中药材的宣传推介。</t>
  </si>
  <si>
    <t>建成县镇村三级农产品快速检测体系，确保贫困农户农产品质量安全，助力农户农产品增加销量销量</t>
  </si>
  <si>
    <t>县农业局（农检中心、茶叶中心）</t>
  </si>
  <si>
    <t>省级资金主要用于:举办培训，购置农药残留检测设备，形成三级模式的农产品检测控制体系。</t>
  </si>
  <si>
    <t>合作社提升服务与规范化管理</t>
  </si>
  <si>
    <t>全县</t>
  </si>
  <si>
    <t>农民专业合作社、村集体经济合作社事理长、会计人员培训5天200人次；对有注册商标的县级以上示范社进行奖励。</t>
  </si>
  <si>
    <t>规范合作社管理，发展集体经济。</t>
  </si>
  <si>
    <t>县农经站</t>
  </si>
  <si>
    <t>人员培训，品牌奖励等</t>
  </si>
  <si>
    <t>第二批</t>
  </si>
  <si>
    <t>村集体经济发展支持项目</t>
  </si>
  <si>
    <t>全县200个村</t>
  </si>
  <si>
    <t>用于实施资产收益扶贫、产业发展等建设</t>
  </si>
  <si>
    <t>发展集体经济</t>
  </si>
  <si>
    <t>全县200个村集体经济组织</t>
  </si>
  <si>
    <t>用于实施资产收益扶贫、产业发展等建设；其中14个深度贫困村50万/村，93个一般贫困村25万/村，93个非贫困村10万/村。</t>
  </si>
  <si>
    <t>产业道路:二道河光伏发电道路拓宽硬化</t>
  </si>
  <si>
    <t>拓宽硬化光伏电站道路约400米宽4.5米</t>
  </si>
  <si>
    <t>改善群众生产生活条件，促进发展致富增收，其中贫困户42户。</t>
  </si>
  <si>
    <t>支持项目施工环节</t>
  </si>
  <si>
    <t>产业道路:柏林驿至水冬瓜基地道路硬化工程</t>
  </si>
  <si>
    <t>汉源街道办柏林驿村</t>
  </si>
  <si>
    <t>硬化产业基地道路3.9公里、路面宽度5.0米</t>
  </si>
  <si>
    <t>改善群众生产生活条件，促进发展致富增收，其中贫困户86户。</t>
  </si>
  <si>
    <t>第二批（资金有调整）</t>
  </si>
  <si>
    <t>产业道路:柏林驿至水冬瓜基地道路路基工程</t>
  </si>
  <si>
    <t>新建道路路基3.9公里</t>
  </si>
  <si>
    <t>改善发展条件，受益86户256人</t>
  </si>
  <si>
    <t>产业道路:何家山生态茶园道路建设</t>
  </si>
  <si>
    <t>汉源街道办二道河村三、四、五组</t>
  </si>
  <si>
    <t>拓宽硬化茶园生产道路2公里，路基宽度4.5米，硬化宽度3.5米，硬化茶园生产便道500米，宽度1-1.5米</t>
  </si>
  <si>
    <t>改善800亩茶园生产条件，带动36户110人</t>
  </si>
  <si>
    <t>产业道路:亢家洞到石墙院产业道路建设</t>
  </si>
  <si>
    <t>汉源街道办石墙院村</t>
  </si>
  <si>
    <t>新建亢家洞至石墙院大棚蔬菜和猕猴桃产业道路，长约8.3公里，宽4.5米</t>
  </si>
  <si>
    <t>受益石墙院、亢家洞2个贫困村贫困户共计92户456人</t>
  </si>
  <si>
    <t>产业道路:朱家河至蔡山岭产业道路建设</t>
  </si>
  <si>
    <t>汉源街道办西沟村</t>
  </si>
  <si>
    <t>新建朱家河至蔡山岭产业道路5.2公里</t>
  </si>
  <si>
    <t>改善名贵中药材发展基础设施环境；带动周边120户贫困户和200余户农户增收致富</t>
  </si>
  <si>
    <t>产业道路：中药材产业园区道路建设</t>
  </si>
  <si>
    <t>种植中药材400亩以上，完善基地道路。</t>
  </si>
  <si>
    <t>改善肉牛养殖及中药材种植循环农业园区生产条件；57户132人受益</t>
  </si>
  <si>
    <t>谢家沟村集体经济合作社</t>
  </si>
  <si>
    <t>道路建设</t>
  </si>
  <si>
    <t>种植、养殖及贫困户家庭经营性项目</t>
  </si>
  <si>
    <t>带动405户户均增收2400元以上</t>
  </si>
  <si>
    <t>发展产业按标准直补到户</t>
  </si>
  <si>
    <t>村集体产业发展项目</t>
  </si>
  <si>
    <t>汉源街道办二道河村、滴水铺村</t>
  </si>
  <si>
    <t>建设青钱柳基地500亩</t>
  </si>
  <si>
    <t>带动贫困户35户，投产后户均增收2000元</t>
  </si>
  <si>
    <t>二道河村集体经济合作社，滴水铺村集体经济合作社</t>
  </si>
  <si>
    <t>种苗采购及示范基地建设</t>
  </si>
  <si>
    <t>中药材种植及食用菌基地</t>
  </si>
  <si>
    <t>名贵中药材，重楼，猪苓等种植100亩，黄金木耳种植300架</t>
  </si>
  <si>
    <t>企业带动35户脱贫，户均增收不低于2000元</t>
  </si>
  <si>
    <t>宁强县润元丰农业发展专业合作社</t>
  </si>
  <si>
    <t>生产原料购置</t>
  </si>
  <si>
    <t>中峰养殖和食用菌基地</t>
  </si>
  <si>
    <t>中蜂养殖200箱，食用菌15万袋</t>
  </si>
  <si>
    <t>企业带动25户贫困户脱贫，户均增收2000元以上</t>
  </si>
  <si>
    <t>宁强县孟兴强种养业专业合作社</t>
  </si>
  <si>
    <t>购置蜂箱等</t>
  </si>
  <si>
    <t>中药材育苗基地</t>
  </si>
  <si>
    <t>汉源街道办滴水铺村</t>
  </si>
  <si>
    <t>名贵中药材育苗20亩、栽培40亩</t>
  </si>
  <si>
    <t>带动20户贫困户，户均增收3000元以上</t>
  </si>
  <si>
    <t>宁强县科晨农产品开发有限责任公司</t>
  </si>
  <si>
    <t>种子、育苗、大棚补助，技术培训</t>
  </si>
  <si>
    <t>农作物秸秆综合利用</t>
  </si>
  <si>
    <t>建设青贮池3个300立方米，购置青贮机械5台（套），收储机械2台，年收储秸秆1500吨。</t>
  </si>
  <si>
    <t>带动55户贫困户，户均增收3000元以上</t>
  </si>
  <si>
    <t>宁强县羌鑫源农业开发有限公司</t>
  </si>
  <si>
    <t>青贮池建设，机械购置。</t>
  </si>
  <si>
    <t>中药材及苗木种植</t>
  </si>
  <si>
    <t>种植苗木花卉40亩，猪苓、茯苓20亩</t>
  </si>
  <si>
    <t>宁强县万林源农业发展有限公司</t>
  </si>
  <si>
    <t>种苗、菌种补助，技术培训</t>
  </si>
  <si>
    <t>汉源街道办汉水源村</t>
  </si>
  <si>
    <t>白芨等名贵中药材育苗20亩、栽培30亩，新建机井1口蓄水池30m³，配套管网设施、道路建设</t>
  </si>
  <si>
    <t>带动25户贫困户，户均增收3000元以上</t>
  </si>
  <si>
    <t>宁强县智惠农业开发有限公司</t>
  </si>
  <si>
    <t>种子补助，技术培训，配套设施建设补助</t>
  </si>
  <si>
    <t>茶园及加工厂建设</t>
  </si>
  <si>
    <t>新建茶园30亩，建加工厂房600㎡，购置成套加工设备</t>
  </si>
  <si>
    <t>宁强县清茗茶厂</t>
  </si>
  <si>
    <t>种苗、购置设备补助</t>
  </si>
  <si>
    <t>椴木耳基地建设</t>
  </si>
  <si>
    <t>在王家老屋新建椴木耳基地，发展椴木木耳1000架及其附属基础设施建设</t>
  </si>
  <si>
    <t>发展壮大集体经济，受益全村贫困户</t>
  </si>
  <si>
    <t>滴水铺村集体经济合作社</t>
  </si>
  <si>
    <t>菌种、菌材等购置，生产基地建设</t>
  </si>
  <si>
    <t>中蜂养殖及基地标准化建设</t>
  </si>
  <si>
    <t>购置蜂群100群，扩繁100群及品种改良；完成养蜂基地的标准化配套设施建设，对蜂农开展技术培训</t>
  </si>
  <si>
    <t>带动贫困户20户户均增收3000元</t>
  </si>
  <si>
    <t>宁强县野山花中蜂养殖专业合作社</t>
  </si>
  <si>
    <t>蜂群、蜂箱购置，基地建设，技术培训</t>
  </si>
  <si>
    <t>石墙院村循环农业园区扩建项目</t>
  </si>
  <si>
    <t>新建联栋设施蔬菜大棚2400平方米，硬化配套园区道路建设1200米宽度3米，建设莲藕基地30亩。</t>
  </si>
  <si>
    <t>带动贫困户55户，户均增收3000元以上</t>
  </si>
  <si>
    <t>石墙院村集体经济合作社</t>
  </si>
  <si>
    <t>联栋大棚、园区道路、荷花基地建设</t>
  </si>
  <si>
    <t>东门村集体经济发展</t>
  </si>
  <si>
    <t>汉源街道办东门村</t>
  </si>
  <si>
    <t>建设产业园区或投入新型经营主体</t>
  </si>
  <si>
    <t>带动26户贫困户，户均分红1000元</t>
  </si>
  <si>
    <t>东门村集体经济合作社</t>
  </si>
  <si>
    <t>资产收益扶贫</t>
  </si>
  <si>
    <t>高家坪村集体经济发展</t>
  </si>
  <si>
    <t>汉源街道办高家坪村</t>
  </si>
  <si>
    <t>带动9户贫困户，户均分红1000元</t>
  </si>
  <si>
    <t>高家坪村集体经济合作社</t>
  </si>
  <si>
    <t>黄坝驿村集体经济发展</t>
  </si>
  <si>
    <t>汉源街道办黄坝驿村</t>
  </si>
  <si>
    <t>带动46户贫困户，户均分红1000元</t>
  </si>
  <si>
    <t>黄坝驿村集体经济合作社</t>
  </si>
  <si>
    <t>七里坝村集体经济发展</t>
  </si>
  <si>
    <t>汉源街道办七里坝村</t>
  </si>
  <si>
    <t>带动6户贫困户，户均分红1000元</t>
  </si>
  <si>
    <t>七里坝村集体经济合作社</t>
  </si>
  <si>
    <t>七星池村集体经济发展</t>
  </si>
  <si>
    <t>汉源街道办七星池村</t>
  </si>
  <si>
    <t>带动5户贫困户户均分红1000元</t>
  </si>
  <si>
    <t>七星池村集体经济合作社</t>
  </si>
  <si>
    <t>王家坪村集体经济发展</t>
  </si>
  <si>
    <t>汉源街道办王家坪村</t>
  </si>
  <si>
    <t>带动12户贫困户户均分红1000元</t>
  </si>
  <si>
    <t>王家坪村集体经济合作社</t>
  </si>
  <si>
    <t>校场坝村集体经济发展</t>
  </si>
  <si>
    <t>汉源街道办校场坝村</t>
  </si>
  <si>
    <t>带动8户贫困户户均分红1000元</t>
  </si>
  <si>
    <t>校场坝村集体经济合作社</t>
  </si>
  <si>
    <t>二道河村集体经济发展</t>
  </si>
  <si>
    <t>带动39户贫困户户均分红1000元</t>
  </si>
  <si>
    <t>西沟村蔡山岭万亩中药材产业扶贫示范基地</t>
  </si>
  <si>
    <t>建设以重楼、野生天麻、淫羊藿等名贵中药材为主的示范基地1000亩（一期工程）</t>
  </si>
  <si>
    <t>带动180户农户增收致富</t>
  </si>
  <si>
    <t>宁强县聚龙农牧业生态综合发展有限责任公司</t>
  </si>
  <si>
    <t>支持名贵中药材幼苗引进及基地建设</t>
  </si>
  <si>
    <t>贫困户退出后续扶持项目</t>
  </si>
  <si>
    <t>对已脱贫退出的910户，安排扶持资金，每户不超过2000元。</t>
  </si>
  <si>
    <t>增强脱贫退出户的后续发展能力。</t>
  </si>
  <si>
    <t>产业发展补助</t>
  </si>
  <si>
    <t>带动451户户均增收1500元以上</t>
  </si>
  <si>
    <t>高寨子街道办戚家垭村、高寨子村</t>
  </si>
  <si>
    <t>戚家垭村集体经济合作社，高寨子村集体经济合作社</t>
  </si>
  <si>
    <t>百亩生态农业示范园</t>
  </si>
  <si>
    <t>高寨子街道办罗村坝村</t>
  </si>
  <si>
    <t>茶园改造100亩，套种果树1万株，年孵化土鸡5万羽。</t>
  </si>
  <si>
    <t>带动35户户均增收3000元以上</t>
  </si>
  <si>
    <t>宁强县富农养殖专业合作社</t>
  </si>
  <si>
    <t>种苗、种蛋、设备等生产资料购置</t>
  </si>
  <si>
    <t>中药材产业园区建设</t>
  </si>
  <si>
    <t>高寨子街道办薛家坝村</t>
  </si>
  <si>
    <t>种植大黄500亩，建设200亩名贵中药材规范化种植基地。种植重楼50亩、珠子参50亩、淫羊藿100亩。</t>
  </si>
  <si>
    <t>带动50户贫困户户均增收3000元。</t>
  </si>
  <si>
    <t>薛家坝村集体经济合作社</t>
  </si>
  <si>
    <t>种苗购置、基地内设施建设。</t>
  </si>
  <si>
    <t>草莓采摘园建设</t>
  </si>
  <si>
    <t>建设草莓采摘园10亩</t>
  </si>
  <si>
    <t>带动20户贫困户，户均增收均增收3000元以上</t>
  </si>
  <si>
    <t>宁强县利洋生猪养殖专业合作社</t>
  </si>
  <si>
    <t>草莓基地建设</t>
  </si>
  <si>
    <t>筒车河村集体经济发展</t>
  </si>
  <si>
    <t>高寨子街道办筒车河村</t>
  </si>
  <si>
    <t>带动13户贫困户户均分红1000元</t>
  </si>
  <si>
    <t>筒车河村集体经济合作社</t>
  </si>
  <si>
    <t>对已脱贫退出的744户，安排扶持资金，每户不超过2000元。</t>
  </si>
  <si>
    <t>带动702户户均增收1700元以上</t>
  </si>
  <si>
    <t>胡家坝镇人民政府</t>
  </si>
  <si>
    <t>天麻种植</t>
  </si>
  <si>
    <t>天麻种植10亩，带动贫困户种植天麻20亩。</t>
  </si>
  <si>
    <t xml:space="preserve">带动贫困户
20户，户均增收3000元以上
</t>
  </si>
  <si>
    <t>宁强县甜蜜源专业合作社</t>
  </si>
  <si>
    <t>购置菌棒、零代菌籽、
烘干设备</t>
  </si>
  <si>
    <t>油菜种植</t>
  </si>
  <si>
    <t>胡家坝镇罗家河村</t>
  </si>
  <si>
    <t>种植制种油菜400亩。</t>
  </si>
  <si>
    <t>带动贫困户
25户，户均增收3000元以上</t>
  </si>
  <si>
    <t>汉中市金穗农业科技开发有限公司</t>
  </si>
  <si>
    <t>修筑堰坝、购有机肥
施药机械等</t>
  </si>
  <si>
    <t>油菜籽基地建设</t>
  </si>
  <si>
    <t>基地建设1000亩，改造有机肥生产厂</t>
  </si>
  <si>
    <t>带动贫困户30户，户均增收3000元</t>
  </si>
  <si>
    <t>陕西金色花海油脂有限公司</t>
  </si>
  <si>
    <t>有机肥厂和基地建设</t>
  </si>
  <si>
    <t>旅游观光园区</t>
  </si>
  <si>
    <t>胡家坝镇许家坝村</t>
  </si>
  <si>
    <t>建黄樱桃50亩，青脆李50亩</t>
  </si>
  <si>
    <t>带动贫困户20户，户均增收3000元</t>
  </si>
  <si>
    <t>羌牧农业发展有限公司</t>
  </si>
  <si>
    <t>树苗购买和基地建设</t>
  </si>
  <si>
    <t>周家河灵芝菌种植项目</t>
  </si>
  <si>
    <t>胡家坝镇周家河村</t>
  </si>
  <si>
    <t>种植灵芝20亩，建设种植大棚</t>
  </si>
  <si>
    <t>宁强县磊彦灵芝种植专业合作社</t>
  </si>
  <si>
    <t>购买种苗、化肥、大棚建设材料</t>
  </si>
  <si>
    <t>青明山村椴木香菇种植项目</t>
  </si>
  <si>
    <t>胡家坝镇青明山</t>
  </si>
  <si>
    <t>生产发展1000架椴木香菇种植</t>
  </si>
  <si>
    <t>户均增收3000元以上，带动35户贫困户</t>
  </si>
  <si>
    <t>汉中禾旭生物科技有限公司</t>
  </si>
  <si>
    <t>菌种、菌材购置，基地建设等</t>
  </si>
  <si>
    <t>黄花菜种植基地项目</t>
  </si>
  <si>
    <t>胡家坝镇左家湾村</t>
  </si>
  <si>
    <t>对150亩黄花基地进行管护；新建黄花菜种植基地100亩（20亩连片示范园一个，与贫困户建立订单基地80亩）</t>
  </si>
  <si>
    <t>带动贫困户25户，户均增收3000元以上</t>
  </si>
  <si>
    <t>汉中市明沃农业发展有限公司</t>
  </si>
  <si>
    <t>购买种苗，基地建设</t>
  </si>
  <si>
    <t>茶树菇生产基地</t>
  </si>
  <si>
    <t>新建40万袋茶树菇生产基地，完成配套设施建设</t>
  </si>
  <si>
    <t>带动贫困户30户，户均增收3000元以上</t>
  </si>
  <si>
    <t>宁强县康和农业合作社</t>
  </si>
  <si>
    <t>菌种购置及配套设施建设</t>
  </si>
  <si>
    <t>胡家坝村集体经济发展</t>
  </si>
  <si>
    <t>胡家坝镇胡家坝村</t>
  </si>
  <si>
    <t>带动16户贫困户户均分红1000元</t>
  </si>
  <si>
    <t>胡家坝村集体经济合作社</t>
  </si>
  <si>
    <t>汪家坝村集体经济发展</t>
  </si>
  <si>
    <t>胡家坝镇汪家坝村</t>
  </si>
  <si>
    <t>带动62户贫困户户均分红600元</t>
  </si>
  <si>
    <t>汪家坝村集体经济合作社</t>
  </si>
  <si>
    <t>许家坝村集体经济发展</t>
  </si>
  <si>
    <t>带动19户贫困户户均分红1000元</t>
  </si>
  <si>
    <t>许家坝村集体经济合作社</t>
  </si>
  <si>
    <t>对已脱贫退出的683户，安排扶持资金，每户不超过2000元。</t>
  </si>
  <si>
    <t>产业道路:周家坝食用菌产业园区河堤续建</t>
  </si>
  <si>
    <t>铁锁关镇周家坝</t>
  </si>
  <si>
    <t>新建280米双向河堤</t>
  </si>
  <si>
    <t>保护园区河堤两边70余亩农田及20万袋食用菌产业基地。改善产业发展条件，促进发展致富增收，其中带动贫困户12户</t>
  </si>
  <si>
    <t>铁锁关镇人民政府</t>
  </si>
  <si>
    <t>带动631户户均增收1400元以上</t>
  </si>
  <si>
    <t>对已脱贫退出的554户，安排扶持资金，每户不超过2000元。</t>
  </si>
  <si>
    <t>带动509户户均增收2100元以上</t>
  </si>
  <si>
    <t>二郎坝镇人民政府</t>
  </si>
  <si>
    <t>中药材种植</t>
  </si>
  <si>
    <t>二郎坝镇白果树村</t>
  </si>
  <si>
    <t>种植柴胡35亩，天麻5亩，淫羊藿10亩，合计50亩</t>
  </si>
  <si>
    <t>宁强明月生态农业开发专业合作社</t>
  </si>
  <si>
    <t>籽种购置基地建设</t>
  </si>
  <si>
    <t>黄金叶基地</t>
  </si>
  <si>
    <t>二郎坝镇罗家坝村</t>
  </si>
  <si>
    <t>发展黄金叶种植基地200亩</t>
  </si>
  <si>
    <t>带动贫困户25户，户均增收3500元</t>
  </si>
  <si>
    <t>陕西永忠原生态农业开发有限公司、罗家坝村扶贫互助合作社</t>
  </si>
  <si>
    <t>种苗采购与基地建设</t>
  </si>
  <si>
    <t>中药材种植300亩</t>
  </si>
  <si>
    <t>华细辛种植250亩，重楼50亩。</t>
  </si>
  <si>
    <t>带动贫困户45户95人，户均增收3000元</t>
  </si>
  <si>
    <t>宁强远鸿农业科技开发有限公司</t>
  </si>
  <si>
    <t>种苗采购和基地建设</t>
  </si>
  <si>
    <t>白果树村油牡丹种植</t>
  </si>
  <si>
    <t>油牡丹种植1000亩</t>
  </si>
  <si>
    <t>受益105户人，户均增收300元</t>
  </si>
  <si>
    <t>宁强县大丰祥泰生态农业发展有限公司</t>
  </si>
  <si>
    <t>白果树土鸡养殖</t>
  </si>
  <si>
    <t>养殖土鸡3000羽，为60户贫困户新建标准化鸡舍60个，成品机周转鸡舍1个，培训养殖技术120人次。</t>
  </si>
  <si>
    <t>带动贫困户25户，户均增收3000元</t>
  </si>
  <si>
    <t>陕西之南高山生态种养殖有限公司</t>
  </si>
  <si>
    <t>鸡苗、饲料购置，圈舍修建</t>
  </si>
  <si>
    <t>白果树村中蜂养殖</t>
  </si>
  <si>
    <t>养殖中蜂200箱，建设中蜂养殖基地5亩</t>
  </si>
  <si>
    <t>白果树村扶贫互助合作社</t>
  </si>
  <si>
    <t>蜂群采购与基地建设</t>
  </si>
  <si>
    <t>板仓坝村集体经济发展</t>
  </si>
  <si>
    <t>二郎坝镇板仓坝村</t>
  </si>
  <si>
    <t>带动86户贫困户户均分红400元</t>
  </si>
  <si>
    <t>板仓坝村集体经济合作社</t>
  </si>
  <si>
    <t>对已脱贫退出的735户，安排扶持资金，每户不超过2000元。</t>
  </si>
  <si>
    <t>产业道路:毛坝河镇三道河村道路拓宽工程</t>
  </si>
  <si>
    <t>毛坝河镇三道河村</t>
  </si>
  <si>
    <t>涂家沟2公里、宽4.5米道路拓宽改造</t>
  </si>
  <si>
    <t>对贫困户农产品、中药材等减少运输成本，其中贫困户16户。</t>
  </si>
  <si>
    <t>毛坝河镇人民政府</t>
  </si>
  <si>
    <t>产业道路:村委会至麦子坪通组道路拓宽改造</t>
  </si>
  <si>
    <t>毛坝河镇汤家坝村</t>
  </si>
  <si>
    <t>村委会至麦子坪通组道路拓宽改造，长2.6公里，宽3.5米</t>
  </si>
  <si>
    <t>对贫困户农产品、中药材等减少运输成本，其中贫困户20户。</t>
  </si>
  <si>
    <t>产业道路:毛坝河镇三道河村通道路拓宽工程</t>
  </si>
  <si>
    <t>九岭子、钟岭子、龙头嘴、水井垭、万家梁拓宽改造道路长7.5公里、宽4.5米</t>
  </si>
  <si>
    <t>解决42户贫困户农产品、中药材等运输和出行问题</t>
  </si>
  <si>
    <t>带动457户户均增收2500元以上</t>
  </si>
  <si>
    <t>冷水鱼养殖基地项目</t>
  </si>
  <si>
    <t>翻修加固水产养殖鱼塘10亩；堤坝加固100米；新建路硬化入厂道路200m；新建养殖池2个；改造养殖场引水管200m、拦水坝10m。</t>
  </si>
  <si>
    <t>宁强县安盛种养殖专业合作社</t>
  </si>
  <si>
    <t>鱼苗购置，基地建设</t>
  </si>
  <si>
    <t>小河村集体经济发展</t>
  </si>
  <si>
    <t>毛坝河镇小河村</t>
  </si>
  <si>
    <t>带动48户贫困户户均分红1000元</t>
  </si>
  <si>
    <t>小河村集体经济合作社</t>
  </si>
  <si>
    <t>毛坝河村集体经济发展</t>
  </si>
  <si>
    <t>毛坝河镇毛坝河村</t>
  </si>
  <si>
    <t>带动22户贫困户户均分红1000元</t>
  </si>
  <si>
    <t>毛坝河村集体经济合作社</t>
  </si>
  <si>
    <t>对已脱贫退出的587户，安排扶持资金，每户不超过2000元。</t>
  </si>
  <si>
    <t>产业道路:禅家岩镇谢家院村五组产业道路拓宽3公里</t>
  </si>
  <si>
    <t>道路拓宽3公里</t>
  </si>
  <si>
    <t>改善产业园区运输条件，受益贫困农户25户</t>
  </si>
  <si>
    <t>禅家岩镇人民政府</t>
  </si>
  <si>
    <t>带动550户户均增收2000元以上</t>
  </si>
  <si>
    <t>禅家岩镇张家坝村野生乌天麻种植示范园</t>
  </si>
  <si>
    <t>禅家岩镇张家坝村</t>
  </si>
  <si>
    <t>规范种植野生乌天麻40亩，其他中药材60亩。</t>
  </si>
  <si>
    <t>带动20户户均增收3000元。</t>
  </si>
  <si>
    <t>紫春堂中药材种植专业合作社</t>
  </si>
  <si>
    <t>种苗购置</t>
  </si>
  <si>
    <t>300亩名贵中药材规范化种植基地建设</t>
  </si>
  <si>
    <t>禅家岩镇火石子村</t>
  </si>
  <si>
    <t>建设300亩名贵中药材规范化种植基地。林下种植重楼50亩，珠子参50亩，淫羊藿100亩。荒地种植白芨100亩</t>
  </si>
  <si>
    <t>带动55户脱贫，户均增收3000元以上</t>
  </si>
  <si>
    <t>陕西汉中思青科技农业开发有限公司</t>
  </si>
  <si>
    <t>购买籽种，基地建设</t>
  </si>
  <si>
    <t>高山蔬菜种植项目</t>
  </si>
  <si>
    <t>种植蔬菜500亩，购置清理机、打包机等设施设备。</t>
  </si>
  <si>
    <t>带动30户脱贫，户均增收3000元以上</t>
  </si>
  <si>
    <t>宁强县晨瑞商贸有限公司</t>
  </si>
  <si>
    <t>购买种子、设备，蔬菜基地建设</t>
  </si>
  <si>
    <t>林下经济</t>
  </si>
  <si>
    <t>发展椴木香菇600架，种植乌天麻30亩</t>
  </si>
  <si>
    <t>带动35户脱贫，户均增收3000元以上</t>
  </si>
  <si>
    <t>南山生态养殖场</t>
  </si>
  <si>
    <t>生产性农资材料及设备购置、基地建设</t>
  </si>
  <si>
    <t>禅家岩镇火石子村大黄种植</t>
  </si>
  <si>
    <t>种植大黄500亩，增设清理、打包、除草等设施设备。</t>
  </si>
  <si>
    <t>宁强县兴晟竹海有限责任公司</t>
  </si>
  <si>
    <t>生产性农资材料采购及基地建设</t>
  </si>
  <si>
    <t>落水洞村中药材种植配套项目</t>
  </si>
  <si>
    <t>禅家岩镇落水洞</t>
  </si>
  <si>
    <t>新建加工厂房600平米，购置相关加工设备</t>
  </si>
  <si>
    <t>带动45户脱贫，户均增收3000元以上</t>
  </si>
  <si>
    <t>宁强土鸡生态养殖基地建设项目</t>
  </si>
  <si>
    <t>养殖土鸡10000只，改扩建鸡舍400平方米，种植苦荞100亩。</t>
  </si>
  <si>
    <t>带动25户贫困户年出栏商品土鸡1万只以上，年户均增收3000元。</t>
  </si>
  <si>
    <t>宁强县乡村本色生态农业有限责任公司</t>
  </si>
  <si>
    <t>鸡苗、饲料购置，农户鸡舍改扩建等。</t>
  </si>
  <si>
    <t>落水洞村小杂粮种植</t>
  </si>
  <si>
    <t>种植小杂粮200亩，配套增设清理机、打包机、除草机、真空机等设施设备。</t>
  </si>
  <si>
    <t>带动25户脱贫，户均增收3000元以上</t>
  </si>
  <si>
    <t>宁强县荞力宝公司</t>
  </si>
  <si>
    <t>生产性农资材料、设备采购及基地建设</t>
  </si>
  <si>
    <t>高山蔬菜种植</t>
  </si>
  <si>
    <t>禅家岩镇岩房坝村</t>
  </si>
  <si>
    <t>种植高山蔬菜300亩，配套增设打包机、收集储藏等设备。</t>
  </si>
  <si>
    <t>带动20户脱贫，户均增收3000元以上</t>
  </si>
  <si>
    <t>禅家岩镇岩房坝村村集体股份经济合作社</t>
  </si>
  <si>
    <t>生产性农资采购与基地建设</t>
  </si>
  <si>
    <t>种植中药材项目</t>
  </si>
  <si>
    <t>种植五味子50亩，建设育苗基地一处2亩。</t>
  </si>
  <si>
    <t>禅家岩镇张家坝村中药材种植基地</t>
  </si>
  <si>
    <t>发展海螺七等名贵中药材80亩</t>
  </si>
  <si>
    <t>宁强县丽强中药材专业种植合作社</t>
  </si>
  <si>
    <t>禅家岩镇禅家岩村生猪养殖</t>
  </si>
  <si>
    <t>禅家岩镇禅家岩村</t>
  </si>
  <si>
    <t>养殖生猪1200头，年出栏生猪500头</t>
  </si>
  <si>
    <t>宁强天汉生态养殖有限公司</t>
  </si>
  <si>
    <t>仔猪、饲料购置等</t>
  </si>
  <si>
    <t>禅家岩镇火石子村羌绣传承基地</t>
  </si>
  <si>
    <t>装修羌绣用房50平方米，新增加工设备5台套，生产羌绣产品5000件。</t>
  </si>
  <si>
    <t>宁强县羌州绣娘文化有限公司</t>
  </si>
  <si>
    <t>原材料和设备购置等</t>
  </si>
  <si>
    <t>对已脱贫退出的550户，安排扶持资金，每户不超过2000元。</t>
  </si>
  <si>
    <t>带动459户户均增收2300元以上</t>
  </si>
  <si>
    <t>巴山镇人民政府</t>
  </si>
  <si>
    <t>中蜂养殖及椴木食用菌规范化种植基地项目</t>
  </si>
  <si>
    <t>巴山镇石坝子村</t>
  </si>
  <si>
    <t>新增养殖中蜂200箱，规范化种植椴木食用菌25亩（35个大棚）</t>
  </si>
  <si>
    <t>带动25户户均增收3000元</t>
  </si>
  <si>
    <t>宁强县永定生态种养殖家庭农场</t>
  </si>
  <si>
    <t>蜂群引进、食用菌大棚建设。</t>
  </si>
  <si>
    <t>野生草莓（泡儿）、野地瓜种植基地及电商产业园建设项目</t>
  </si>
  <si>
    <t>建设100亩野生草莓（泡儿），80亩野地瓜种植基地，电商产业园建设（厂房建设、设施设备购置）</t>
  </si>
  <si>
    <t>带动25户户均增收3000元。</t>
  </si>
  <si>
    <t>宁强县西部生态农业有限公司</t>
  </si>
  <si>
    <t>种苗购置、基地基础设施建设</t>
  </si>
  <si>
    <t>脱毒马铃薯基地建设</t>
  </si>
  <si>
    <t>巴山镇麦子坪村</t>
  </si>
  <si>
    <t>脱毒马铃薯原种扩繁40亩，修建排水渠400米。</t>
  </si>
  <si>
    <t>汉中金穗农业科技有限公司</t>
  </si>
  <si>
    <t>种苗购置、水渠建设。</t>
  </si>
  <si>
    <t>丰产果园培育项目</t>
  </si>
  <si>
    <t>改造茶园80亩，新建蜂糖李20亩、蓝莓20亩、红心猕猴桃10亩的产业园扩建及标准化改造基地建设</t>
  </si>
  <si>
    <t>巴山生态农林专业合作社</t>
  </si>
  <si>
    <t>生产基地建设</t>
  </si>
  <si>
    <t>生猪标准化养殖</t>
  </si>
  <si>
    <t>引进种猪50头，改建圈舍500平方米，购买产床10套，限位栏10套</t>
  </si>
  <si>
    <t>带动贫困户25户，户均增收2000元以上</t>
  </si>
  <si>
    <t>宁强康赋利有限责任公司</t>
  </si>
  <si>
    <t>用于引进种猪，配套设施建设</t>
  </si>
  <si>
    <t>石坝子村集体经济发展</t>
  </si>
  <si>
    <t>带动41户贫困户户均分红800元</t>
  </si>
  <si>
    <t>石坝子村集体经济合作社</t>
  </si>
  <si>
    <t>对已脱贫退出的642户，安排扶持资金，每户不超过2000元。</t>
  </si>
  <si>
    <t>产业道路:舒家坝镇松树沟村光伏发电道路硬化</t>
  </si>
  <si>
    <t>舒家坝镇松树沟村</t>
  </si>
  <si>
    <t>硬化光伏电站产业道路1.5公里</t>
  </si>
  <si>
    <t>改善群众生产生活条件，促进发展致富增收，受益农户302户，945人。</t>
  </si>
  <si>
    <t>舒家坝镇人民政府</t>
  </si>
  <si>
    <t>带动208户户均增收3000元以上</t>
  </si>
  <si>
    <t>肉牛养殖</t>
  </si>
  <si>
    <t>养牛100头</t>
  </si>
  <si>
    <t>带动35户贫困户户均增收3000元。</t>
  </si>
  <si>
    <t>宁强县惠民肉牛养殖专业合作社</t>
  </si>
  <si>
    <t>用于购买种牛</t>
  </si>
  <si>
    <t>中药材种植示范园</t>
  </si>
  <si>
    <t>种植100亩柴胡、桔梗及配套设施</t>
  </si>
  <si>
    <t>宁强县绿丰达种植农民专业合作社</t>
  </si>
  <si>
    <t>种苗购买及配套及配套设施建设</t>
  </si>
  <si>
    <t>宝珠观村集体经济发展</t>
  </si>
  <si>
    <t>舒家坝镇宝珠观村</t>
  </si>
  <si>
    <t>带动25户贫困户户均分红3000元</t>
  </si>
  <si>
    <t>宝珠观村集体经济合作社</t>
  </si>
  <si>
    <t>第二批（调整项目）</t>
  </si>
  <si>
    <t>对已脱贫退出的681户，安排扶持资金，每户不超过2000元。</t>
  </si>
  <si>
    <t>带动178户户均增收1700元以上</t>
  </si>
  <si>
    <t>青木川镇人民政府</t>
  </si>
  <si>
    <t>青木川镇蒿地坝村、南坝村</t>
  </si>
  <si>
    <t>建设车厘子、甜柿子示范基地合计100亩</t>
  </si>
  <si>
    <t>带动贫困户10户，投产后户均增收2000元</t>
  </si>
  <si>
    <t>蒿地坝村集体经济合作社、南坝村经济合作社</t>
  </si>
  <si>
    <t>玉泉坝村土鸡养殖基地</t>
  </si>
  <si>
    <t>青木川镇玉泉坝村</t>
  </si>
  <si>
    <t>养殖土鸡5000只，并带动20户贫困户养殖土鸡5000只</t>
  </si>
  <si>
    <t>带动20户贫困户户均增收3000元。</t>
  </si>
  <si>
    <t>玉泉土鸡养殖专业合作社</t>
  </si>
  <si>
    <t>购置种苗，饲料等。</t>
  </si>
  <si>
    <t>东坝村集体经济发展</t>
  </si>
  <si>
    <t>青木川镇东坝村</t>
  </si>
  <si>
    <t>带动30户贫困户户均分红1000元</t>
  </si>
  <si>
    <t>东坝村集体经济合作社</t>
  </si>
  <si>
    <t>青木川村集体经济发展</t>
  </si>
  <si>
    <t>青木川镇青木川村</t>
  </si>
  <si>
    <t>带动44户贫困户户均分红1000元</t>
  </si>
  <si>
    <t>青木川村集体经济合作社</t>
  </si>
  <si>
    <t>对已脱贫退出的549户，安排扶持资金，每户不超过2000元。</t>
  </si>
  <si>
    <t>产业道路:修山岭至白家坝食用菌产业基地道路硬化</t>
  </si>
  <si>
    <t>安乐河镇任家坝村</t>
  </si>
  <si>
    <t>硬化道路128米，挡墙2处，23米</t>
  </si>
  <si>
    <t>带动15户贫困户。改善生产生活条件，发展产业，其中贫困户15户。</t>
  </si>
  <si>
    <t>安乐河镇人民政府</t>
  </si>
  <si>
    <t>带动560户户均增收1700元以上</t>
  </si>
  <si>
    <t>黄金耳种植</t>
  </si>
  <si>
    <t>种植黄金木耳300架，天麻10亩，椴木香菇2000架。木耳2000架。</t>
  </si>
  <si>
    <t>带动25户贫困户户均增收3000元。</t>
  </si>
  <si>
    <t>顺发油用牡丹合作社</t>
  </si>
  <si>
    <t>安乐河镇石垭子村</t>
  </si>
  <si>
    <t>种植天麻种子10亩，带动农户种植商品麻50亩。</t>
  </si>
  <si>
    <t>带动40户贫困户户均增收3000元以上。</t>
  </si>
  <si>
    <t>宁强县天仙山中药材专业合作社</t>
  </si>
  <si>
    <t>安乐河镇红薯淀粉加工厂建设</t>
  </si>
  <si>
    <t>1、发展红薯基地6000亩；2、新建红薯淀粉加工厂一处。</t>
  </si>
  <si>
    <t>年产红薯6000吨，加工淀粉1500吨，实现产值2100万元。带动建档立卡贫困户200户，户均增收2000元以上。</t>
  </si>
  <si>
    <t>宁强巨侬农业开发有限公司</t>
  </si>
  <si>
    <t>购买设备及种子</t>
  </si>
  <si>
    <t>梅花鹿养殖</t>
  </si>
  <si>
    <t>安乐河镇唐家河村</t>
  </si>
  <si>
    <t>新建至养殖场水泥路450米、引进梅花鹿30头、修建草料棚1个、隔离圈舍6个</t>
  </si>
  <si>
    <t>带动贫困户35户，户均增收3000元以上</t>
  </si>
  <si>
    <t>宁强县满山跑鹿业有限公司</t>
  </si>
  <si>
    <t>用于建安工程，购买设备及梅花鹿</t>
  </si>
  <si>
    <t>对已脱贫退出的883户，安排扶持资金，每户不超过2000元。</t>
  </si>
  <si>
    <t>产业道路:大茅坪村滴水崖产业路</t>
  </si>
  <si>
    <t>广坪镇大茅坪村</t>
  </si>
  <si>
    <t>长2.1公里，宽4.5米</t>
  </si>
  <si>
    <t>改善天麻等中药材种植运输条件，减少运输成本，受益农户60户，其中贫困户30户</t>
  </si>
  <si>
    <t>广坪镇人民政府</t>
  </si>
  <si>
    <t>产业道路:大茅坪村赵家湾产业路</t>
  </si>
  <si>
    <t>长3公里，宽4.5米</t>
  </si>
  <si>
    <t>改善天麻等中药材种植运输条件，减少运输成本，受益农户67户，其中贫困户27户</t>
  </si>
  <si>
    <t>带动219户户均增收2500元以上</t>
  </si>
  <si>
    <t>种植篙菜</t>
  </si>
  <si>
    <t>广坪镇水观音</t>
  </si>
  <si>
    <t>种植篙菜260亩</t>
  </si>
  <si>
    <t>宁强县绿农蔬菜种植农民专业合作社</t>
  </si>
  <si>
    <t>种苗等农资采购，基地建设</t>
  </si>
  <si>
    <t>茅咀中药材种植产业园</t>
  </si>
  <si>
    <t>广坪镇茅咀村</t>
  </si>
  <si>
    <t>天麻种植30亩、茱萸、瓜蒌100亩。</t>
  </si>
  <si>
    <t>带动50户贫困户增收，户均增收3000元</t>
  </si>
  <si>
    <t>宁强县香绿园农业合作社</t>
  </si>
  <si>
    <t>购买种苗</t>
  </si>
  <si>
    <t>对已脱贫退出的397户，安排扶持资金，每户不超过2000元。</t>
  </si>
  <si>
    <t>产业道路:青岗坪村至岛弯村鲜果产业道路建设（续建）</t>
  </si>
  <si>
    <t>燕子砭镇青岗坪村一、二组至倒弯村一组</t>
  </si>
  <si>
    <t>道路拓宽改造砂石路面11公里、宽6米毛路</t>
  </si>
  <si>
    <t>改善发展条件，带动发展105户贫困户</t>
  </si>
  <si>
    <t>燕子砭镇人民政府</t>
  </si>
  <si>
    <t>产业道路:蔡家地村大垭豁至潘家山产业道路</t>
  </si>
  <si>
    <t>燕子砭镇蔡家地村</t>
  </si>
  <si>
    <t>硬化道路长3.5公里宽3.5米</t>
  </si>
  <si>
    <t>已发展烟叶538亩，雪莲果100亩，需解决周边道路畅通问题。受益贫困户35户，户均增收5000以上</t>
  </si>
  <si>
    <t>带动602户户均增收1800元以上</t>
  </si>
  <si>
    <t>天麻基地建设</t>
  </si>
  <si>
    <t>燕子砭镇潘家坝村</t>
  </si>
  <si>
    <t>商品天麻种植55亩，种子繁育5亩。</t>
  </si>
  <si>
    <t>宁强县君和农业种植专业合作社</t>
  </si>
  <si>
    <t>淫羊藿种植基地</t>
  </si>
  <si>
    <t>燕子砭镇新场街村</t>
  </si>
  <si>
    <t>种植100亩淫羊藿</t>
  </si>
  <si>
    <t>带动53户贫困户户均种植1亩以上。</t>
  </si>
  <si>
    <t>新场街村集体经济合作社</t>
  </si>
  <si>
    <t>岛湾千亩鲜果产业园</t>
  </si>
  <si>
    <t>燕子砭镇岛湾村</t>
  </si>
  <si>
    <t>在岛湾一组、青岗坪村一二组建设千亩鲜果园。</t>
  </si>
  <si>
    <t>受益贫困户55户，户均增收3000元。</t>
  </si>
  <si>
    <t>宁强县永信农业开发有限公司</t>
  </si>
  <si>
    <t>购买种苗及基地建设</t>
  </si>
  <si>
    <t>郭家山村集体经济发展</t>
  </si>
  <si>
    <t>燕子砭镇郭家山村</t>
  </si>
  <si>
    <t>带动55户贫困户户均分红500元</t>
  </si>
  <si>
    <t>郭家山村集体经济合作社</t>
  </si>
  <si>
    <t>东丽村集体经济发展</t>
  </si>
  <si>
    <t>燕子砭镇东丽村</t>
  </si>
  <si>
    <t>带动72户贫困户户均分红400元</t>
  </si>
  <si>
    <t>东丽村集体经济合作社</t>
  </si>
  <si>
    <t>寄刀沟村集体经济发展</t>
  </si>
  <si>
    <t>燕子砭镇寄刀沟村</t>
  </si>
  <si>
    <t>带动50户贫困户户均分红1000元</t>
  </si>
  <si>
    <t>寄刀沟村集体经济合作社</t>
  </si>
  <si>
    <t>栆林坝村集体经济发展</t>
  </si>
  <si>
    <t>燕子砭镇栆林坝村</t>
  </si>
  <si>
    <t>带动55户贫困户户均分红1000元</t>
  </si>
  <si>
    <t>栆林坝村集体经济合作社</t>
  </si>
  <si>
    <t>对已脱贫退出的1066户，安排扶持资金，每户不超过2000元。</t>
  </si>
  <si>
    <t>带动1135户户均增收1600元以上</t>
  </si>
  <si>
    <t>阳平关镇人民政府</t>
  </si>
  <si>
    <t>阳平关镇酒坊坝村、石磙场村</t>
  </si>
  <si>
    <t>分别建设红香椿密植示范基地一个50亩</t>
  </si>
  <si>
    <t>酒坊坝村集体经济合作社、石磙场村集体经济合作社</t>
  </si>
  <si>
    <t>阳平关镇
酒房坝村</t>
  </si>
  <si>
    <t>拓宽改造园区道路600米，新建白芨、重楼、淫羊藿等名贵中药材规范化种植示范园30亩，改建芍药、梭罗果中药材园20亩</t>
  </si>
  <si>
    <t>宁强县聚兴中药材种植专业合作社</t>
  </si>
  <si>
    <t>基础设施建设、种苗购置</t>
  </si>
  <si>
    <t>天麻、食用菌种植</t>
  </si>
  <si>
    <t>阳平关镇
小鱼山村</t>
  </si>
  <si>
    <t>生产天麻零代种7万套，木耳菌种30万袋，香菇菌种30万袋。</t>
  </si>
  <si>
    <t>宁强县鹏兴食用菌种厂</t>
  </si>
  <si>
    <t>水冬瓜、食用玫瑰种植</t>
  </si>
  <si>
    <t>阳平关镇侯家沟村</t>
  </si>
  <si>
    <t>新建种植水冬瓜300亩，食用玫瑰300亩</t>
  </si>
  <si>
    <t>宁强县鑫龙和农业开发有限公司</t>
  </si>
  <si>
    <t>木耳菌种、天麻菌种、香菇菌种生产、推广</t>
  </si>
  <si>
    <t>阳平关镇
大长沟村、核桃坝村</t>
  </si>
  <si>
    <t>生产木耳菌种10万袋，香菇菌种2万袋，天麻菌种（蜜环菌、萌发菌）35万瓶、袋</t>
  </si>
  <si>
    <t>宁强县木耳科学研究所</t>
  </si>
  <si>
    <t>阳平关镇
赖马沟村</t>
  </si>
  <si>
    <t>新建种植天麻零代种10亩,带动贫困户种植30亩。</t>
  </si>
  <si>
    <t>宁强县隆昌茂天麻种植农民专业合作社</t>
  </si>
  <si>
    <t>购买菌种、菌柴等。</t>
  </si>
  <si>
    <t>回民沟村集体经济发展</t>
  </si>
  <si>
    <t>阳平关镇回民沟村</t>
  </si>
  <si>
    <t>带动38户贫困户户均分红1000元</t>
  </si>
  <si>
    <t>回民沟村集体经济合作社</t>
  </si>
  <si>
    <t>阳平关村集体经济发展</t>
  </si>
  <si>
    <t>阳平关镇阳平关村</t>
  </si>
  <si>
    <t>带动36户贫困户户均分红1000元</t>
  </si>
  <si>
    <t>阳平关村集体经济合作社</t>
  </si>
  <si>
    <t>侯家沟村集体经济发展</t>
  </si>
  <si>
    <t>带动65户贫困户户均分红3000元</t>
  </si>
  <si>
    <t>侯家沟村集体经济合作社</t>
  </si>
  <si>
    <t>对已脱贫退出的1332户，安排扶持资金，每户不超过2000元。</t>
  </si>
  <si>
    <t>带动442户户均增收1800元以上</t>
  </si>
  <si>
    <t>太阳岭镇人民政府</t>
  </si>
  <si>
    <t>羊肚菌种植</t>
  </si>
  <si>
    <t>太阳岭镇赵家河村</t>
  </si>
  <si>
    <r>
      <t>羊肚菌种植</t>
    </r>
    <r>
      <rPr>
        <sz val="9"/>
        <rFont val="宋体"/>
        <family val="0"/>
      </rPr>
      <t>300</t>
    </r>
    <r>
      <rPr>
        <sz val="9"/>
        <rFont val="宋体"/>
        <family val="0"/>
      </rPr>
      <t>亩</t>
    </r>
  </si>
  <si>
    <t>企业带动脱贫，受益贫困户20户，户均增收3000以上</t>
  </si>
  <si>
    <t>宁强县绿菌源生态种植羊肚菌专业合作社</t>
  </si>
  <si>
    <t>菌种购置。</t>
  </si>
  <si>
    <t>太阳岭镇青林咀村</t>
  </si>
  <si>
    <t>种植天麻30亩</t>
  </si>
  <si>
    <t>带动贫困户60户,户均增收3000元以上</t>
  </si>
  <si>
    <t>青林咀村集体股份经济合作社</t>
  </si>
  <si>
    <t>天麻种采购与基地建设</t>
  </si>
  <si>
    <t>对已脱贫退出的446户，安排扶持资金，每户不超过2000元。</t>
  </si>
  <si>
    <t>产业道路:巨亭镇鸳鸯池村村委会至水沟堡道路建设项目</t>
  </si>
  <si>
    <t>巨亭镇鸳鸯池村</t>
  </si>
  <si>
    <t>道路拓宽5公里，宽度3.5米</t>
  </si>
  <si>
    <t>带动35户贫困户出行，生产发展柴胡、红薯产业，出行便利</t>
  </si>
  <si>
    <t>巨亭镇人民政府</t>
  </si>
  <si>
    <t>产业道路:巨亭镇赵家坎村四组瓦房里—曾家河村五组余家沟道路建设项目</t>
  </si>
  <si>
    <t>巨亭镇赵家坎村</t>
  </si>
  <si>
    <t>道路改造6公里，宽4.5米</t>
  </si>
  <si>
    <t>带动80户贫困户出行，发展食用菌、雪莲果，出行便利</t>
  </si>
  <si>
    <t>产业道路:巨亭镇流溪沟村河坝里至湾湾里道路建设项目</t>
  </si>
  <si>
    <t>巨亭镇流溪沟村</t>
  </si>
  <si>
    <t>道路拓宽3公里，宽4.5米</t>
  </si>
  <si>
    <t>带动35户贫困户，发展食用菌、花椒产业，出行便利</t>
  </si>
  <si>
    <t>带动521户户均增收2900元以上</t>
  </si>
  <si>
    <t>中蜂养殖</t>
  </si>
  <si>
    <t>巨亭镇巨亭沟村</t>
  </si>
  <si>
    <t>企业自主发展500箱，带动30户贫困户中蜂养殖500箱</t>
  </si>
  <si>
    <t>宁强县巨亭镇巨亭沟村蜂之源合作社</t>
  </si>
  <si>
    <t>蜂群蜂箱购置及基地基础设施建设</t>
  </si>
  <si>
    <t>流溪沟村产业园建设</t>
  </si>
  <si>
    <t>新建210亩雪莲果基地。</t>
  </si>
  <si>
    <t>带动45户贫困户，户均增收3000元以上</t>
  </si>
  <si>
    <t>宁强县踏板河山里人农民专业合作社</t>
  </si>
  <si>
    <t>种苗购置及基地基础设施建设</t>
  </si>
  <si>
    <t>对已脱贫退出的627户，安排扶持资金，每户不超过2000元。</t>
  </si>
  <si>
    <t>带动1354户户均增收1600元以上</t>
  </si>
  <si>
    <t>代家坝镇人民政府</t>
  </si>
  <si>
    <t>乌米子核桃基地建设</t>
  </si>
  <si>
    <t>代家坝镇赵家营村</t>
  </si>
  <si>
    <t>核桃园管护800亩，建设基地道路1.7公里</t>
  </si>
  <si>
    <t>137户479人受益</t>
  </si>
  <si>
    <t>赵家营村集体经济合作社</t>
  </si>
  <si>
    <t>基地内设施建设</t>
  </si>
  <si>
    <t>双耳花椒基地建设</t>
  </si>
  <si>
    <t>花椒园管护1700亩，建设基地硬化道路2.2公里。</t>
  </si>
  <si>
    <t>何家营村集体经济发展</t>
  </si>
  <si>
    <t>代家坝镇何家营村</t>
  </si>
  <si>
    <t>带动43户贫困户户均分红500元</t>
  </si>
  <si>
    <t>何家营村集体经济合作社</t>
  </si>
  <si>
    <t>山坪村集体经济发展</t>
  </si>
  <si>
    <t>代家坝镇山坪村</t>
  </si>
  <si>
    <t>带动57户贫困户户均分红500元</t>
  </si>
  <si>
    <t>山坪村集体经济合作社</t>
  </si>
  <si>
    <t>对已脱贫退出的1548户，安排扶持资金，每户不超过2000元。</t>
  </si>
  <si>
    <t>产业道路:大安镇华严寺村华严寺-龙王塘产业道路工程</t>
  </si>
  <si>
    <t>大安镇华严寺村</t>
  </si>
  <si>
    <t>砂石路3.5KM，路面宽3.5米。</t>
  </si>
  <si>
    <t>改善中药材种植、养牛养殖的运输条件，减少运输成本，受益贫困户51户</t>
  </si>
  <si>
    <t>大安镇人民政府</t>
  </si>
  <si>
    <t>产业道路:大安镇华严寺村华严寺-冯家山产业道路工程</t>
  </si>
  <si>
    <t>新建砂石道路2KM，路面宽3.5米。</t>
  </si>
  <si>
    <t>改善中药材种植、养牛养殖的运输条件，减少运输成本，受益贫困户45户</t>
  </si>
  <si>
    <t>带动1944户户均增收2000元以上</t>
  </si>
  <si>
    <t>大安镇金堆铺村、双白果村</t>
  </si>
  <si>
    <t>金堆铺村集体经济合作社、双白果村集体经济合作社</t>
  </si>
  <si>
    <t>乌鸡代养</t>
  </si>
  <si>
    <t>大安镇双白果村</t>
  </si>
  <si>
    <t>养殖乌鸡12500只</t>
  </si>
  <si>
    <t>宁强县兴科农业专业合作社</t>
  </si>
  <si>
    <t>鸡苗、饲料购置、防疫保健药品购买</t>
  </si>
  <si>
    <t>电子设备加工厂</t>
  </si>
  <si>
    <t>改建厂房8间320平方米及配套设施</t>
  </si>
  <si>
    <t>年吸纳20人次以上固定就业</t>
  </si>
  <si>
    <t>华严寺村集体经济合作社</t>
  </si>
  <si>
    <t>厂房改建</t>
  </si>
  <si>
    <t>香椿园及蔬菜大棚建设</t>
  </si>
  <si>
    <t>建设香椿园550亩，蔬菜大棚4000平方米</t>
  </si>
  <si>
    <t>带动76户贫困户户均增收2000元以上。</t>
  </si>
  <si>
    <t>双白果村集体经济合作社</t>
  </si>
  <si>
    <t>香椿园种苗采购、基地建设，蔬菜大棚建设</t>
  </si>
  <si>
    <t>火龙果种植</t>
  </si>
  <si>
    <t>10亩大棚火龙果种植</t>
  </si>
  <si>
    <t>年可实现销售收入60万元，带动55户贫困家庭，户均增收3000元</t>
  </si>
  <si>
    <t>汉中浙秦建安实业有限公司</t>
  </si>
  <si>
    <t>种苗购置、大棚改造及配套设施建设</t>
  </si>
  <si>
    <t>汉源村集体经济发展</t>
  </si>
  <si>
    <t>大安镇汉源村</t>
  </si>
  <si>
    <t>带动76户贫困户户均分红400元</t>
  </si>
  <si>
    <t>汉源村集体经济合作社</t>
  </si>
  <si>
    <t>列金坝村集体经济发展</t>
  </si>
  <si>
    <t>大安镇列金坝村</t>
  </si>
  <si>
    <t>带动131户贫困户户均分红200元</t>
  </si>
  <si>
    <t>列金坝村集体经济合作社</t>
  </si>
  <si>
    <t>桑树湾村集体经济发展</t>
  </si>
  <si>
    <t>大安镇桑树湾村</t>
  </si>
  <si>
    <t>带动56户贫困户户均分红500元</t>
  </si>
  <si>
    <t>桑树湾村集体经济合作社</t>
  </si>
  <si>
    <t>干溪沟村集体经济发展</t>
  </si>
  <si>
    <t>大安镇干溪沟村</t>
  </si>
  <si>
    <t>带动161户贫困户户均分红200元</t>
  </si>
  <si>
    <t>干溪沟村集体经济合作社</t>
  </si>
  <si>
    <t>对已脱贫退出的3121户，安排扶持资金，每户不超过2000元。</t>
  </si>
  <si>
    <t>附件3</t>
  </si>
  <si>
    <t>宁强县2019年度统筹整合财政涉农资金村（人）居环境改善类项目投资计划表</t>
  </si>
  <si>
    <t>项目
序号</t>
  </si>
  <si>
    <t>汉源街道办村（居）人居环境改善提升项目</t>
  </si>
  <si>
    <t>汉源街道办滴水铺村、石墙院村、谢家沟村、二道河村、汉水源村、安沟村、东门村、金家坪村、校场坝村、七星池村、高家坪村、七里坝村、亢家洞村、回水河村、柏林驿村、黄坝驿村、七盘关村、王家坪村</t>
  </si>
  <si>
    <t>完善环卫等设施，实施村内小型绿化、硬化、节点、道路治理等，开展环境综合整治，每个贫困村投入5万元，每个非贫困村投入3万元。</t>
  </si>
  <si>
    <t>改善生产生活条件，提升人居环境水平,受益贫困户681户。</t>
  </si>
  <si>
    <t>完善环卫等设施，实施村内小型绿化、硬化、节点、道路治理等，开展环境综合整治。</t>
  </si>
  <si>
    <t>高寨子街道办村（居）人居环境改善提升项目</t>
  </si>
  <si>
    <t>高寨子街道办高寨子村、戚家垭村、韩家坝村、薛家坝村、罗村坝村、筒车河村、古城村、肖家坝村、何家院</t>
  </si>
  <si>
    <t>完善环卫等设施，实施村内小型绿化、硬化，道路河道治理，开展环境综合整治，每个贫困村投入5万元，每个非贫困村投入3万元。</t>
  </si>
  <si>
    <t>改善生产生活条件，提升人居环境水平，受益贫困户209户。</t>
  </si>
  <si>
    <t>完善环卫等设施，实施村内小型绿化、硬化，道路河道治理，开展环境综合整治。</t>
  </si>
  <si>
    <t>大安镇村（居）人居环境改善提升项目</t>
  </si>
  <si>
    <t>大安镇桑树湾、石窝金、金堆铺、铁炉沟、新民村、江林村、宁家湾、八亩田村、黄土铺村、大渔洞村、烈金坝村、分水岭村、汉源村、金家坎村、瓦窑坪村、黄家坝村、白岩洞村、斩龙垭村、龙泉村、干溪沟村、冯家营村、华严寺村、庙坝村、双白果村、黑木林村</t>
  </si>
  <si>
    <t>改善生产生活条件，提升人居环境水平，受益贫困户,720户。</t>
  </si>
  <si>
    <t>阳平关镇村（居）人居环境改善提升项目</t>
  </si>
  <si>
    <t>小楚坝村、赖马沟村、擂鼓台村、侯家沟村、回民沟村、阳平关村、小鱼山村、清河村、滴水寺村、张家河村、石罐子村、大长沟村、小寨子村、酒房坝村、曹家坝村、核桃坝村、石磙场村、伍家坝村</t>
  </si>
  <si>
    <t>完善环卫等设施，实施村内小型绿化、硬化、节点，水沟治理，开展环境综合整治，每个贫困村投入5万元，每个非贫困村投入3万元。</t>
  </si>
  <si>
    <t>改善生产生活条件，提升人居环境水平，受益贫困户976户。</t>
  </si>
  <si>
    <t>完善环卫等设施，实施村内小型绿化、硬化、节点，水沟治理，开展环境综合整治</t>
  </si>
  <si>
    <t>代家坝镇村（居）人居环境改善提升项目</t>
  </si>
  <si>
    <t>代家坝镇五丁关村、南沙河村、麻柳湾村、街民村、大桥村、朱家垭村、张家坝村、徐家坝村、白猿沟村、谢家渠村、何家营村、堰坎村、高家河村、两河口村、山坪村、元坝子村、赵家营村、二里坝村</t>
  </si>
  <si>
    <t>完善环卫等设施，实施村内小型绿化、硬化，开展环境综合整治，每个贫困村投入5万元，每个非贫困村投入3万元。</t>
  </si>
  <si>
    <t>改善生产生活条件，提升人居环境水平，受益贫困户568户。</t>
  </si>
  <si>
    <t>完善环卫等设施，实施村内小型绿化、硬化，开展环境综合整治</t>
  </si>
  <si>
    <t>燕子砭镇村（居）人居环境改善提升项目</t>
  </si>
  <si>
    <t>燕子砭镇沈家坝村、枣林坝村、沈家坪村、寄刀沟村、胡家院村、新场街村、青岗坪村、潘家坝村、郭家山村、岛湾村、绿竹沟村、东丽村、中坝村、蔡家地村、井田坝村</t>
  </si>
  <si>
    <t>完善环卫等设施，实施村内小型绿化、硬化、节点、宣传墙，拆除危房、清理河道，开展环境综合整治，每个贫困村投入5万元，每个非贫困村投入3万元。</t>
  </si>
  <si>
    <t>改善生产生活条件，提升人居环境水平</t>
  </si>
  <si>
    <t>完善环卫等设施，实施村内小型绿化、硬化、节点、宣传墙，拆除危房、清理河道，开展环境综合整治</t>
  </si>
  <si>
    <t>胡家坝镇村（居）人居环境改善提升项目</t>
  </si>
  <si>
    <t>胡家坝镇杨寺庙村、鲁家寺村、罗家河村、龙王村、周家河村、青明山村、石板沟村、汪家坝村、左家湾村、许家坝村、胡家坝村、王家营村、老代坝村、向家沟村</t>
  </si>
  <si>
    <t>完善环卫等设施，实施村内小型绿化、硬化、节点，开展环境综合整治，每个贫困村投入5万元，每个非贫困村投入3万元。</t>
  </si>
  <si>
    <t>改善生产生活条件，提升人居环境水平，受益贫困户640户。</t>
  </si>
  <si>
    <t>完善环卫等设施，实施村内小型绿化、硬化，、节点，开展环境综合整治</t>
  </si>
  <si>
    <t>铁锁关镇村（居）人居环境改善提升项目</t>
  </si>
  <si>
    <t>铁锁关镇铁锁关村、刘家坝村、周家坎村、河口村、小沟村村、河湾村、周家坝村、朱家坝村、马家山村、坪溪河村</t>
  </si>
  <si>
    <t>完善环卫等设施，实施村内小型绿化、硬化、节点建设，开展环境综合整治，每个贫困村投入5万元，每个非贫困村投入3万元。</t>
  </si>
  <si>
    <t>改善生产生活条件，提升人居环境水平，受益贫困户398户。</t>
  </si>
  <si>
    <t>毛坝河镇村（居）人居环境改善提升项目</t>
  </si>
  <si>
    <t>毛坝河镇张家山村、三道河村、草川子村、八庙河村、小河村、毛坝河村、西方沟村、大竹坝村、吴家院村、汤家坝村、文家坪村</t>
  </si>
  <si>
    <t>完善环卫等设施，实施村内小型绿化、硬化、护栏、挡墙、节点，治理水沟，开展环境综合整治，每个贫困村投入5万元，每个非贫困村投入3万元。</t>
  </si>
  <si>
    <t>改善生产生活条件，提升人居环境水平，受益贫困户343户。</t>
  </si>
  <si>
    <t>完善环卫等设施，实施村内小型绿化、硬化、护栏、挡墙、节点，治理水沟，开展环境综合整治</t>
  </si>
  <si>
    <t>巨亭镇村（居）人居环境改善提升项目</t>
  </si>
  <si>
    <t>巨亭镇黑水村、石岭子村、流溪沟村、赵家坎村、曾家河村、桃园子村、马家湾村、巨亭沟村、龙岗坝村、鸳鸯池村</t>
  </si>
  <si>
    <t>完善环卫等设施，实施村内小型绿化、硬化，拆除危旧房屋，开展环境综合整治，每个贫困村投入5万元，每个非贫困村投入3万元。</t>
  </si>
  <si>
    <t>改善生产生活条件，提升人居环境水平，受益贫困户,336户。</t>
  </si>
  <si>
    <t>完善环卫等设施，实施村内小型绿化、硬化，拆除危旧房屋，开展环境综合整治</t>
  </si>
  <si>
    <t>巴山镇村（居）人居环境改善提升项目</t>
  </si>
  <si>
    <t>巴山镇麦子坪村、王家沟村、罗全岩村、关口坝村、高桥村、石坝子村、茅坪沟村</t>
  </si>
  <si>
    <t>完善环卫等设施，实施村内小型绿化、硬化、节点，治理水沟，开展环境综合整治，每个贫困村投入5万元，每个非贫困村投入3万元。</t>
  </si>
  <si>
    <t>改善生产生活条件，提升人居环境水平，受益贫困户,263户。</t>
  </si>
  <si>
    <t>完善环卫等设施，实施村内小型绿化、硬化、节点，治理水沟，开展环境综合整治</t>
  </si>
  <si>
    <t>广坪镇村（居）人居环境改善提升项目</t>
  </si>
  <si>
    <t>广坪镇广坪河村、曹家沟村、水观音村、茅咀村、大茅坪村、金山寺村、骆家咀村</t>
  </si>
  <si>
    <t>完善环卫等设施，实施村内小型绿化、硬化、护栏，治理水沟、水源，开展环境综合整治，每个贫困村投入5万元，每个非贫困村投入3万元。</t>
  </si>
  <si>
    <t>改善生产生活条件，提升人居环境水平，受益贫困户100户。</t>
  </si>
  <si>
    <t>完善环卫等设施，实施村内小型绿化、硬化、护栏，治理水沟、水源，开展环境综合整治</t>
  </si>
  <si>
    <t>舒家坝镇村（居）人居环境改善提升项目</t>
  </si>
  <si>
    <t>舒家坝镇黄家梁村、宝珠观村、陈家坝村、文家河村、舒家坝村、松树沟村、茅坪里村、郑家坝村</t>
  </si>
  <si>
    <t>完善环卫等设施，实施村内小型绿化、硬化、节点、护栏，开展环境综合整治，每个贫困村投入5万元，每个非贫困村投入3万元。</t>
  </si>
  <si>
    <t>改善生产生活条件，提升人居环境水平，受益贫困户180户。</t>
  </si>
  <si>
    <t>完善环卫等设施，实施村内小型绿化、硬化、节点、护栏，开展环境综合整治</t>
  </si>
  <si>
    <t>安乐河镇村（居）人居环境改善提升项目</t>
  </si>
  <si>
    <t>安乐河镇安乐河村、任家坝村、石垭子村、唐家河村、张家坝村、八海河村</t>
  </si>
  <si>
    <t>改善生产生活条件，提升人居环境水平，受益贫困户179户。</t>
  </si>
  <si>
    <t>二郎坝镇村（居）人居环境改善提升项目</t>
  </si>
  <si>
    <t>二郎坝镇莲花村、二郎坝村、白果树、水田坪村、罗家坝村、板苍坝村</t>
  </si>
  <si>
    <t>改善生产生活条件，提升人居环境水平，受益贫困户300户。</t>
  </si>
  <si>
    <t>青木川镇村（居）人居环境改善提升项目</t>
  </si>
  <si>
    <t>青木川镇青木川村、南坝村、东坝村、玉泉坝村、蒿地坝村</t>
  </si>
  <si>
    <t>改善生产生活条件，提升人居环境水平，受益贫困户219户。</t>
  </si>
  <si>
    <t>太阳岭镇村（居）人居环境改善提升项目</t>
  </si>
  <si>
    <t>太阳岭镇火烽垭村、苍社沟村、杨家坝村、红石河村、赵家河村、青林咀村</t>
  </si>
  <si>
    <t>完善环卫等设施，实施村内小型绿化、硬化、宣传墙，开展环境综合整治，每个贫困村投入5万元。</t>
  </si>
  <si>
    <t>完善环卫等设施，实施村内小型绿化、硬化、宣传墙，开展环境综合整治</t>
  </si>
  <si>
    <t>禅家岩镇村（居）人居环境改善提升项目</t>
  </si>
  <si>
    <t>禅家岩镇岩房坝村、落水洞村、张家坝村、禅家岩村、火石子村、谢家院村</t>
  </si>
  <si>
    <t>完善环卫等设施，实施村内小型绿化、硬化，规范村标识牌，开展环境综合整治，每个贫困村投入5万元</t>
  </si>
  <si>
    <t>完善环卫等设施，实施村内小型绿化、硬化，规范村标识牌，开展环境综合整治</t>
  </si>
  <si>
    <t>阳平关镇、大安镇环卫设施完善</t>
  </si>
  <si>
    <t>阳平关镇擂鼓台村、金堆铺村</t>
  </si>
  <si>
    <t>购摆臂车各一辆，每辆车15万元。</t>
  </si>
  <si>
    <t>改善生产生活条件，受益贫困户110户</t>
  </si>
  <si>
    <t>县农业农村局（原县委农工部项目）、阳平关镇、大安镇</t>
  </si>
  <si>
    <t>购置环卫设施</t>
  </si>
  <si>
    <t>二道河环境综合整治项目建设</t>
  </si>
  <si>
    <t>汉源街道办汉源街道办二道河村</t>
  </si>
  <si>
    <t>进一步改善二道河安置点周边环境面貌。实施二道河村三四组土石方开挖约3万方、回填及绿化</t>
  </si>
  <si>
    <t>受益对象为全县18个镇办搬迁安置贫困户2800余户</t>
  </si>
  <si>
    <t>支持项目建设，购置材料</t>
  </si>
  <si>
    <t>阳平关镇侯家沟村环境综合整治工程</t>
  </si>
  <si>
    <t>1组连户道路硬化1.46公里；2组连户道路硬化0.943公里；3组连户道路硬化0.594公里等。</t>
  </si>
  <si>
    <t>优化居住环境，受益农户农户96户,其中贫困户65户</t>
  </si>
  <si>
    <t>项目施工建设</t>
  </si>
  <si>
    <t>高家坪村环境整治</t>
  </si>
  <si>
    <t>长约500米的河道垃圾治理；种植净化水草（高家坪至东门村辖区河道）等</t>
  </si>
  <si>
    <t>优化居住环境，受益农户56户160人,其中贫困户16户</t>
  </si>
  <si>
    <t>支持项目建设，购买材料，清运垃圾的设备和人工费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</si>
</sst>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u val="single"/>
      <sz val="18"/>
      <name val="方正小标宋简体"/>
      <family val="0"/>
    </font>
    <font>
      <sz val="26"/>
      <name val="方正小标宋简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sz val="24"/>
      <color indexed="8"/>
      <name val="方正小标宋简体"/>
      <family val="0"/>
    </font>
    <font>
      <sz val="22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8"/>
      <color theme="1"/>
      <name val="黑体"/>
      <family val="3"/>
    </font>
    <font>
      <sz val="22"/>
      <color theme="1"/>
      <name val="方正小标宋简体"/>
      <family val="0"/>
    </font>
    <font>
      <sz val="24"/>
      <color theme="1"/>
      <name val="方正小标宋简体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2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0" fontId="7" fillId="33" borderId="9" xfId="47" applyFont="1" applyFill="1" applyBorder="1" applyAlignment="1">
      <alignment horizontal="left" vertical="center" wrapText="1"/>
      <protection/>
    </xf>
    <xf numFmtId="0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52" applyNumberFormat="1" applyFont="1" applyFill="1" applyBorder="1" applyAlignment="1">
      <alignment horizontal="center" vertical="center" wrapText="1"/>
      <protection/>
    </xf>
    <xf numFmtId="0" fontId="9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62" fillId="33" borderId="9" xfId="52" applyNumberFormat="1" applyFont="1" applyFill="1" applyBorder="1" applyAlignment="1">
      <alignment horizontal="center" vertical="center" wrapText="1"/>
      <protection/>
    </xf>
    <xf numFmtId="0" fontId="61" fillId="33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9" xfId="0" applyNumberFormat="1" applyFont="1" applyFill="1" applyBorder="1" applyAlignment="1">
      <alignment horizontal="center" vertical="center" wrapText="1"/>
    </xf>
    <xf numFmtId="0" fontId="62" fillId="0" borderId="9" xfId="51" applyFont="1" applyFill="1" applyBorder="1" applyAlignment="1">
      <alignment horizontal="left" vertical="center" wrapText="1"/>
      <protection/>
    </xf>
    <xf numFmtId="0" fontId="62" fillId="0" borderId="9" xfId="48" applyFont="1" applyFill="1" applyBorder="1" applyAlignment="1">
      <alignment horizontal="left" vertical="center" wrapText="1"/>
      <protection/>
    </xf>
    <xf numFmtId="0" fontId="6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52" applyNumberFormat="1" applyFont="1" applyFill="1" applyBorder="1" applyAlignment="1">
      <alignment horizontal="center" vertical="center" wrapText="1"/>
      <protection/>
    </xf>
    <xf numFmtId="0" fontId="62" fillId="33" borderId="9" xfId="0" applyNumberFormat="1" applyFont="1" applyFill="1" applyBorder="1" applyAlignment="1">
      <alignment horizontal="left" vertical="center" wrapText="1"/>
    </xf>
    <xf numFmtId="0" fontId="62" fillId="33" borderId="9" xfId="0" applyNumberFormat="1" applyFont="1" applyFill="1" applyBorder="1" applyAlignment="1">
      <alignment horizontal="center" vertical="center" wrapText="1"/>
    </xf>
    <xf numFmtId="0" fontId="6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62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62" fillId="33" borderId="9" xfId="0" applyNumberFormat="1" applyFont="1" applyFill="1" applyBorder="1" applyAlignment="1">
      <alignment horizontal="center" vertical="center" wrapText="1"/>
    </xf>
    <xf numFmtId="0" fontId="62" fillId="33" borderId="9" xfId="48" applyFont="1" applyFill="1" applyBorder="1" applyAlignment="1">
      <alignment horizontal="left" vertical="center" wrapText="1"/>
      <protection/>
    </xf>
    <xf numFmtId="0" fontId="62" fillId="33" borderId="9" xfId="51" applyNumberFormat="1" applyFont="1" applyFill="1" applyBorder="1" applyAlignment="1">
      <alignment horizontal="left" vertical="center" wrapText="1"/>
      <protection/>
    </xf>
    <xf numFmtId="0" fontId="6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62" fillId="33" borderId="9" xfId="0" applyFont="1" applyFill="1" applyBorder="1" applyAlignment="1">
      <alignment horizontal="left" vertical="center" wrapText="1"/>
    </xf>
    <xf numFmtId="0" fontId="62" fillId="33" borderId="9" xfId="52" applyNumberFormat="1" applyFont="1" applyFill="1" applyBorder="1" applyAlignment="1">
      <alignment horizontal="center" vertical="center" wrapText="1"/>
      <protection/>
    </xf>
    <xf numFmtId="0" fontId="62" fillId="33" borderId="9" xfId="0" applyFont="1" applyFill="1" applyBorder="1" applyAlignment="1">
      <alignment horizontal="center" vertical="center"/>
    </xf>
    <xf numFmtId="49" fontId="62" fillId="33" borderId="9" xfId="0" applyNumberFormat="1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33" borderId="9" xfId="51" applyNumberFormat="1" applyFont="1" applyFill="1" applyBorder="1" applyAlignment="1">
      <alignment horizontal="center" vertical="center" wrapText="1"/>
      <protection/>
    </xf>
    <xf numFmtId="0" fontId="62" fillId="33" borderId="9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33" borderId="9" xfId="52" applyNumberFormat="1" applyFont="1" applyFill="1" applyBorder="1" applyAlignment="1">
      <alignment horizontal="left" vertical="center" wrapText="1"/>
      <protection/>
    </xf>
    <xf numFmtId="0" fontId="62" fillId="33" borderId="9" xfId="48" applyFont="1" applyFill="1" applyBorder="1" applyAlignment="1">
      <alignment horizontal="left" vertical="center" wrapText="1"/>
      <protection/>
    </xf>
    <xf numFmtId="0" fontId="62" fillId="33" borderId="9" xfId="0" applyFont="1" applyFill="1" applyBorder="1" applyAlignment="1" applyProtection="1">
      <alignment horizontal="left" vertical="center" wrapText="1"/>
      <protection/>
    </xf>
    <xf numFmtId="0" fontId="62" fillId="33" borderId="9" xfId="48" applyFont="1" applyFill="1" applyBorder="1" applyAlignment="1">
      <alignment horizontal="center" vertical="center" wrapText="1"/>
      <protection/>
    </xf>
    <xf numFmtId="0" fontId="63" fillId="33" borderId="9" xfId="52" applyNumberFormat="1" applyFont="1" applyFill="1" applyBorder="1" applyAlignment="1">
      <alignment horizontal="center" vertical="center" wrapText="1"/>
      <protection/>
    </xf>
    <xf numFmtId="0" fontId="62" fillId="33" borderId="9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/>
    </xf>
    <xf numFmtId="0" fontId="62" fillId="33" borderId="9" xfId="48" applyFont="1" applyFill="1" applyBorder="1" applyAlignment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1" xfId="52" applyNumberFormat="1" applyFont="1" applyFill="1" applyBorder="1" applyAlignment="1">
      <alignment horizontal="center" vertical="center" wrapText="1"/>
      <protection/>
    </xf>
    <xf numFmtId="0" fontId="61" fillId="0" borderId="9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4" xfId="41"/>
    <cellStyle name="常规 15 2" xfId="42"/>
    <cellStyle name="常规 16" xfId="43"/>
    <cellStyle name="常规 2" xfId="44"/>
    <cellStyle name="常规 2 2 2" xfId="45"/>
    <cellStyle name="常规 2 4" xfId="46"/>
    <cellStyle name="常规 2 8" xfId="47"/>
    <cellStyle name="常规 3" xfId="48"/>
    <cellStyle name="常规 3 2" xfId="49"/>
    <cellStyle name="常规 4 4" xfId="50"/>
    <cellStyle name="常规 6 2" xfId="51"/>
    <cellStyle name="常规_明细表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148</xdr:row>
      <xdr:rowOff>0</xdr:rowOff>
    </xdr:from>
    <xdr:ext cx="66675" cy="219075"/>
    <xdr:sp fLocksText="0">
      <xdr:nvSpPr>
        <xdr:cNvPr id="1" name="Text Box 14"/>
        <xdr:cNvSpPr txBox="1">
          <a:spLocks noChangeArrowheads="1"/>
        </xdr:cNvSpPr>
      </xdr:nvSpPr>
      <xdr:spPr>
        <a:xfrm>
          <a:off x="8020050" y="14271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183</xdr:row>
      <xdr:rowOff>0</xdr:rowOff>
    </xdr:from>
    <xdr:ext cx="66675" cy="161925"/>
    <xdr:sp fLocksText="0">
      <xdr:nvSpPr>
        <xdr:cNvPr id="2" name="Text Box 14"/>
        <xdr:cNvSpPr txBox="1">
          <a:spLocks noChangeArrowheads="1"/>
        </xdr:cNvSpPr>
      </xdr:nvSpPr>
      <xdr:spPr>
        <a:xfrm>
          <a:off x="8020050" y="1682877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228</xdr:row>
      <xdr:rowOff>0</xdr:rowOff>
    </xdr:from>
    <xdr:ext cx="66675" cy="9525"/>
    <xdr:sp fLocksText="0">
      <xdr:nvSpPr>
        <xdr:cNvPr id="3" name="Text Box 14"/>
        <xdr:cNvSpPr txBox="1">
          <a:spLocks noChangeArrowheads="1"/>
        </xdr:cNvSpPr>
      </xdr:nvSpPr>
      <xdr:spPr>
        <a:xfrm>
          <a:off x="8020050" y="185089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228</xdr:row>
      <xdr:rowOff>0</xdr:rowOff>
    </xdr:from>
    <xdr:ext cx="66675" cy="9525"/>
    <xdr:sp fLocksText="0">
      <xdr:nvSpPr>
        <xdr:cNvPr id="4" name="Text Box 14"/>
        <xdr:cNvSpPr txBox="1">
          <a:spLocks noChangeArrowheads="1"/>
        </xdr:cNvSpPr>
      </xdr:nvSpPr>
      <xdr:spPr>
        <a:xfrm>
          <a:off x="8020050" y="185089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4.25"/>
  <cols>
    <col min="1" max="1" width="14.50390625" style="76" customWidth="1"/>
    <col min="2" max="11" width="10.625" style="76" customWidth="1"/>
    <col min="12" max="13" width="11.50390625" style="76" customWidth="1"/>
    <col min="14" max="15" width="11.00390625" style="76" customWidth="1"/>
    <col min="16" max="17" width="10.625" style="76" customWidth="1"/>
    <col min="18" max="16384" width="9.00390625" style="76" customWidth="1"/>
  </cols>
  <sheetData>
    <row r="1" ht="22.5">
      <c r="A1" s="79" t="s">
        <v>0</v>
      </c>
    </row>
    <row r="2" spans="1:17" ht="31.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28.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5" t="s">
        <v>2</v>
      </c>
      <c r="P3" s="85"/>
      <c r="Q3" s="85"/>
    </row>
    <row r="4" spans="1:17" s="77" customFormat="1" ht="30" customHeight="1">
      <c r="A4" s="89" t="s">
        <v>3</v>
      </c>
      <c r="B4" s="86" t="s">
        <v>4</v>
      </c>
      <c r="C4" s="86"/>
      <c r="D4" s="86" t="s">
        <v>5</v>
      </c>
      <c r="E4" s="86"/>
      <c r="F4" s="86" t="s">
        <v>6</v>
      </c>
      <c r="G4" s="86"/>
      <c r="H4" s="86" t="s">
        <v>7</v>
      </c>
      <c r="I4" s="86"/>
      <c r="J4" s="86" t="s">
        <v>8</v>
      </c>
      <c r="K4" s="86"/>
      <c r="L4" s="87" t="s">
        <v>9</v>
      </c>
      <c r="M4" s="88"/>
      <c r="N4" s="86" t="s">
        <v>10</v>
      </c>
      <c r="O4" s="86"/>
      <c r="P4" s="86" t="s">
        <v>11</v>
      </c>
      <c r="Q4" s="86"/>
    </row>
    <row r="5" spans="1:17" s="77" customFormat="1" ht="30" customHeight="1">
      <c r="A5" s="86"/>
      <c r="B5" s="81" t="s">
        <v>12</v>
      </c>
      <c r="C5" s="81" t="s">
        <v>13</v>
      </c>
      <c r="D5" s="81" t="s">
        <v>12</v>
      </c>
      <c r="E5" s="81" t="s">
        <v>13</v>
      </c>
      <c r="F5" s="81" t="s">
        <v>12</v>
      </c>
      <c r="G5" s="81" t="s">
        <v>13</v>
      </c>
      <c r="H5" s="81" t="s">
        <v>12</v>
      </c>
      <c r="I5" s="81" t="s">
        <v>13</v>
      </c>
      <c r="J5" s="81" t="s">
        <v>12</v>
      </c>
      <c r="K5" s="81" t="s">
        <v>13</v>
      </c>
      <c r="L5" s="81" t="s">
        <v>12</v>
      </c>
      <c r="M5" s="81" t="s">
        <v>13</v>
      </c>
      <c r="N5" s="81" t="s">
        <v>12</v>
      </c>
      <c r="O5" s="81" t="s">
        <v>13</v>
      </c>
      <c r="P5" s="81" t="s">
        <v>12</v>
      </c>
      <c r="Q5" s="81" t="s">
        <v>13</v>
      </c>
    </row>
    <row r="6" spans="1:17" s="78" customFormat="1" ht="24" customHeight="1">
      <c r="A6" s="81" t="s">
        <v>14</v>
      </c>
      <c r="B6" s="82">
        <v>6</v>
      </c>
      <c r="C6" s="82">
        <v>1269</v>
      </c>
      <c r="D6" s="82">
        <v>1</v>
      </c>
      <c r="E6" s="82">
        <v>90</v>
      </c>
      <c r="F6" s="82">
        <v>12</v>
      </c>
      <c r="G6" s="82">
        <v>475</v>
      </c>
      <c r="H6" s="82">
        <v>8</v>
      </c>
      <c r="I6" s="82">
        <v>170</v>
      </c>
      <c r="J6" s="82">
        <v>1</v>
      </c>
      <c r="K6" s="82">
        <v>182</v>
      </c>
      <c r="L6" s="82">
        <v>1</v>
      </c>
      <c r="M6" s="82">
        <v>230</v>
      </c>
      <c r="N6" s="82">
        <v>3</v>
      </c>
      <c r="O6" s="82">
        <v>321</v>
      </c>
      <c r="P6" s="82">
        <f>B6+D6+F6+H6+J6+L6+N6</f>
        <v>32</v>
      </c>
      <c r="Q6" s="82">
        <f>C6+E6+G6+I6+K6+M6+O6</f>
        <v>2737</v>
      </c>
    </row>
    <row r="7" spans="1:17" s="78" customFormat="1" ht="24" customHeight="1">
      <c r="A7" s="81" t="s">
        <v>15</v>
      </c>
      <c r="B7" s="82"/>
      <c r="C7" s="82"/>
      <c r="D7" s="82">
        <v>1</v>
      </c>
      <c r="E7" s="82">
        <v>70</v>
      </c>
      <c r="F7" s="82">
        <v>4</v>
      </c>
      <c r="G7" s="82">
        <v>215</v>
      </c>
      <c r="H7" s="82">
        <v>1</v>
      </c>
      <c r="I7" s="82">
        <v>20</v>
      </c>
      <c r="J7" s="82">
        <v>1</v>
      </c>
      <c r="K7" s="82">
        <v>148.8</v>
      </c>
      <c r="L7" s="82"/>
      <c r="M7" s="82"/>
      <c r="N7" s="82">
        <v>1</v>
      </c>
      <c r="O7" s="82">
        <v>29</v>
      </c>
      <c r="P7" s="82">
        <f aca="true" t="shared" si="0" ref="P7:P23">B7+D7+F7+H7+J7+N7</f>
        <v>8</v>
      </c>
      <c r="Q7" s="82">
        <f aca="true" t="shared" si="1" ref="Q7:Q23">C7+E7+G7+I7+K7+O7</f>
        <v>482.8</v>
      </c>
    </row>
    <row r="8" spans="1:17" s="78" customFormat="1" ht="24" customHeight="1">
      <c r="A8" s="81" t="s">
        <v>16</v>
      </c>
      <c r="B8" s="82">
        <v>1</v>
      </c>
      <c r="C8" s="82">
        <v>42</v>
      </c>
      <c r="D8" s="82">
        <v>1</v>
      </c>
      <c r="E8" s="82">
        <v>90</v>
      </c>
      <c r="F8" s="82"/>
      <c r="G8" s="82"/>
      <c r="H8" s="82"/>
      <c r="I8" s="82"/>
      <c r="J8" s="82">
        <v>1</v>
      </c>
      <c r="K8" s="82">
        <v>110.8</v>
      </c>
      <c r="L8" s="82"/>
      <c r="M8" s="82"/>
      <c r="N8" s="82">
        <v>1</v>
      </c>
      <c r="O8" s="82">
        <v>36</v>
      </c>
      <c r="P8" s="82">
        <f t="shared" si="0"/>
        <v>4</v>
      </c>
      <c r="Q8" s="82">
        <f t="shared" si="1"/>
        <v>278.8</v>
      </c>
    </row>
    <row r="9" spans="1:17" s="78" customFormat="1" ht="24" customHeight="1">
      <c r="A9" s="81" t="s">
        <v>17</v>
      </c>
      <c r="B9" s="82"/>
      <c r="C9" s="82"/>
      <c r="D9" s="82">
        <v>1</v>
      </c>
      <c r="E9" s="82">
        <v>120</v>
      </c>
      <c r="F9" s="82">
        <v>8</v>
      </c>
      <c r="G9" s="82">
        <v>195</v>
      </c>
      <c r="H9" s="82">
        <v>3</v>
      </c>
      <c r="I9" s="82">
        <v>70</v>
      </c>
      <c r="J9" s="82">
        <v>1</v>
      </c>
      <c r="K9" s="82">
        <v>136.6</v>
      </c>
      <c r="L9" s="82"/>
      <c r="M9" s="82"/>
      <c r="N9" s="82">
        <v>1</v>
      </c>
      <c r="O9" s="82">
        <v>56</v>
      </c>
      <c r="P9" s="82">
        <f t="shared" si="0"/>
        <v>14</v>
      </c>
      <c r="Q9" s="82">
        <f t="shared" si="1"/>
        <v>577.6</v>
      </c>
    </row>
    <row r="10" spans="1:17" s="78" customFormat="1" ht="24" customHeight="1">
      <c r="A10" s="81" t="s">
        <v>18</v>
      </c>
      <c r="B10" s="82"/>
      <c r="C10" s="82"/>
      <c r="D10" s="82">
        <v>1</v>
      </c>
      <c r="E10" s="82">
        <v>110</v>
      </c>
      <c r="F10" s="82">
        <v>6</v>
      </c>
      <c r="G10" s="82">
        <v>215</v>
      </c>
      <c r="H10" s="82">
        <v>1</v>
      </c>
      <c r="I10" s="82">
        <v>30</v>
      </c>
      <c r="J10" s="82">
        <v>1</v>
      </c>
      <c r="K10" s="82">
        <v>147</v>
      </c>
      <c r="L10" s="82"/>
      <c r="M10" s="82"/>
      <c r="N10" s="82">
        <v>1</v>
      </c>
      <c r="O10" s="82">
        <v>28</v>
      </c>
      <c r="P10" s="82">
        <f t="shared" si="0"/>
        <v>10</v>
      </c>
      <c r="Q10" s="82">
        <f t="shared" si="1"/>
        <v>530</v>
      </c>
    </row>
    <row r="11" spans="1:17" s="78" customFormat="1" ht="24" customHeight="1">
      <c r="A11" s="81" t="s">
        <v>19</v>
      </c>
      <c r="B11" s="82">
        <v>3</v>
      </c>
      <c r="C11" s="82">
        <v>163</v>
      </c>
      <c r="D11" s="82">
        <v>1</v>
      </c>
      <c r="E11" s="82">
        <v>115</v>
      </c>
      <c r="F11" s="82">
        <v>1</v>
      </c>
      <c r="G11" s="82">
        <v>15</v>
      </c>
      <c r="H11" s="82">
        <v>2</v>
      </c>
      <c r="I11" s="82">
        <v>40</v>
      </c>
      <c r="J11" s="82">
        <v>1</v>
      </c>
      <c r="K11" s="82">
        <v>117.4</v>
      </c>
      <c r="L11" s="82"/>
      <c r="M11" s="82"/>
      <c r="N11" s="82">
        <v>1</v>
      </c>
      <c r="O11" s="82">
        <v>49</v>
      </c>
      <c r="P11" s="82">
        <f t="shared" si="0"/>
        <v>9</v>
      </c>
      <c r="Q11" s="82">
        <f t="shared" si="1"/>
        <v>499.4</v>
      </c>
    </row>
    <row r="12" spans="1:17" s="78" customFormat="1" ht="24" customHeight="1">
      <c r="A12" s="81" t="s">
        <v>20</v>
      </c>
      <c r="B12" s="82">
        <v>1</v>
      </c>
      <c r="C12" s="82">
        <v>15</v>
      </c>
      <c r="D12" s="82">
        <v>1</v>
      </c>
      <c r="E12" s="82">
        <v>120</v>
      </c>
      <c r="F12" s="82">
        <v>13</v>
      </c>
      <c r="G12" s="82">
        <v>400</v>
      </c>
      <c r="H12" s="82"/>
      <c r="I12" s="82"/>
      <c r="J12" s="82">
        <v>1</v>
      </c>
      <c r="K12" s="82">
        <v>110</v>
      </c>
      <c r="L12" s="82"/>
      <c r="M12" s="82"/>
      <c r="N12" s="82">
        <v>1</v>
      </c>
      <c r="O12" s="82">
        <v>30</v>
      </c>
      <c r="P12" s="82">
        <f t="shared" si="0"/>
        <v>17</v>
      </c>
      <c r="Q12" s="82">
        <f t="shared" si="1"/>
        <v>675</v>
      </c>
    </row>
    <row r="13" spans="1:17" s="78" customFormat="1" ht="24" customHeight="1">
      <c r="A13" s="81" t="s">
        <v>21</v>
      </c>
      <c r="B13" s="82"/>
      <c r="C13" s="82"/>
      <c r="D13" s="82">
        <v>1</v>
      </c>
      <c r="E13" s="82">
        <v>108</v>
      </c>
      <c r="F13" s="82">
        <v>5</v>
      </c>
      <c r="G13" s="82">
        <v>100</v>
      </c>
      <c r="H13" s="82">
        <v>1</v>
      </c>
      <c r="I13" s="82">
        <v>30</v>
      </c>
      <c r="J13" s="82">
        <v>1</v>
      </c>
      <c r="K13" s="82">
        <v>128.4</v>
      </c>
      <c r="L13" s="82"/>
      <c r="M13" s="82"/>
      <c r="N13" s="82">
        <v>1</v>
      </c>
      <c r="O13" s="82">
        <v>31</v>
      </c>
      <c r="P13" s="82">
        <f t="shared" si="0"/>
        <v>9</v>
      </c>
      <c r="Q13" s="82">
        <f t="shared" si="1"/>
        <v>397.4</v>
      </c>
    </row>
    <row r="14" spans="1:17" s="78" customFormat="1" ht="24" customHeight="1">
      <c r="A14" s="81" t="s">
        <v>22</v>
      </c>
      <c r="B14" s="82">
        <v>1</v>
      </c>
      <c r="C14" s="82">
        <v>50</v>
      </c>
      <c r="D14" s="82">
        <v>1</v>
      </c>
      <c r="E14" s="82">
        <v>65</v>
      </c>
      <c r="F14" s="82">
        <v>2</v>
      </c>
      <c r="G14" s="82">
        <v>45</v>
      </c>
      <c r="H14" s="82">
        <v>1</v>
      </c>
      <c r="I14" s="82">
        <v>20</v>
      </c>
      <c r="J14" s="82">
        <v>1</v>
      </c>
      <c r="K14" s="82">
        <v>136.2</v>
      </c>
      <c r="L14" s="82"/>
      <c r="M14" s="82"/>
      <c r="N14" s="82">
        <v>1</v>
      </c>
      <c r="O14" s="82">
        <v>30</v>
      </c>
      <c r="P14" s="82">
        <f t="shared" si="0"/>
        <v>7</v>
      </c>
      <c r="Q14" s="82">
        <f t="shared" si="1"/>
        <v>346.2</v>
      </c>
    </row>
    <row r="15" spans="1:17" s="78" customFormat="1" ht="24" customHeight="1">
      <c r="A15" s="81" t="s">
        <v>23</v>
      </c>
      <c r="B15" s="82"/>
      <c r="C15" s="82"/>
      <c r="D15" s="82">
        <v>1</v>
      </c>
      <c r="E15" s="82">
        <v>25</v>
      </c>
      <c r="F15" s="82">
        <v>2</v>
      </c>
      <c r="G15" s="82">
        <v>35</v>
      </c>
      <c r="H15" s="82">
        <v>2</v>
      </c>
      <c r="I15" s="82">
        <v>40</v>
      </c>
      <c r="J15" s="82">
        <v>1</v>
      </c>
      <c r="K15" s="82">
        <v>109.8</v>
      </c>
      <c r="L15" s="82"/>
      <c r="M15" s="82"/>
      <c r="N15" s="82">
        <v>1</v>
      </c>
      <c r="O15" s="82">
        <v>21</v>
      </c>
      <c r="P15" s="82">
        <f t="shared" si="0"/>
        <v>7</v>
      </c>
      <c r="Q15" s="82">
        <f t="shared" si="1"/>
        <v>230.8</v>
      </c>
    </row>
    <row r="16" spans="1:17" s="78" customFormat="1" ht="24" customHeight="1">
      <c r="A16" s="81" t="s">
        <v>24</v>
      </c>
      <c r="B16" s="82">
        <v>1</v>
      </c>
      <c r="C16" s="82">
        <v>15</v>
      </c>
      <c r="D16" s="82">
        <v>1</v>
      </c>
      <c r="E16" s="82">
        <v>100</v>
      </c>
      <c r="F16" s="82">
        <v>4</v>
      </c>
      <c r="G16" s="82">
        <v>285</v>
      </c>
      <c r="H16" s="82"/>
      <c r="I16" s="82"/>
      <c r="J16" s="82">
        <v>1</v>
      </c>
      <c r="K16" s="82">
        <v>176.6</v>
      </c>
      <c r="L16" s="82"/>
      <c r="M16" s="82"/>
      <c r="N16" s="82">
        <v>1</v>
      </c>
      <c r="O16" s="82">
        <v>28</v>
      </c>
      <c r="P16" s="82">
        <f t="shared" si="0"/>
        <v>8</v>
      </c>
      <c r="Q16" s="82">
        <f t="shared" si="1"/>
        <v>604.6</v>
      </c>
    </row>
    <row r="17" spans="1:17" s="78" customFormat="1" ht="24" customHeight="1">
      <c r="A17" s="81" t="s">
        <v>25</v>
      </c>
      <c r="B17" s="82">
        <v>2</v>
      </c>
      <c r="C17" s="82">
        <v>48</v>
      </c>
      <c r="D17" s="82">
        <v>1</v>
      </c>
      <c r="E17" s="82">
        <v>60</v>
      </c>
      <c r="F17" s="82">
        <v>2</v>
      </c>
      <c r="G17" s="82">
        <v>65</v>
      </c>
      <c r="H17" s="82"/>
      <c r="I17" s="82"/>
      <c r="J17" s="82">
        <v>1</v>
      </c>
      <c r="K17" s="82">
        <v>79.4</v>
      </c>
      <c r="L17" s="82"/>
      <c r="M17" s="82"/>
      <c r="N17" s="82">
        <v>1</v>
      </c>
      <c r="O17" s="82">
        <v>29</v>
      </c>
      <c r="P17" s="82">
        <f t="shared" si="0"/>
        <v>7</v>
      </c>
      <c r="Q17" s="82">
        <f t="shared" si="1"/>
        <v>281.4</v>
      </c>
    </row>
    <row r="18" spans="1:17" s="78" customFormat="1" ht="24" customHeight="1">
      <c r="A18" s="81" t="s">
        <v>26</v>
      </c>
      <c r="B18" s="82">
        <v>2</v>
      </c>
      <c r="C18" s="82">
        <v>310</v>
      </c>
      <c r="D18" s="82">
        <v>1</v>
      </c>
      <c r="E18" s="82">
        <v>110</v>
      </c>
      <c r="F18" s="82">
        <v>3</v>
      </c>
      <c r="G18" s="82">
        <v>115</v>
      </c>
      <c r="H18" s="82">
        <v>4</v>
      </c>
      <c r="I18" s="82">
        <v>80</v>
      </c>
      <c r="J18" s="82">
        <v>1</v>
      </c>
      <c r="K18" s="82">
        <v>213.2</v>
      </c>
      <c r="L18" s="82"/>
      <c r="M18" s="82"/>
      <c r="N18" s="82">
        <v>1</v>
      </c>
      <c r="O18" s="82">
        <v>61</v>
      </c>
      <c r="P18" s="82">
        <f t="shared" si="0"/>
        <v>12</v>
      </c>
      <c r="Q18" s="82">
        <f t="shared" si="1"/>
        <v>889.2</v>
      </c>
    </row>
    <row r="19" spans="1:17" s="78" customFormat="1" ht="24" customHeight="1">
      <c r="A19" s="81" t="s">
        <v>27</v>
      </c>
      <c r="B19" s="82"/>
      <c r="C19" s="82"/>
      <c r="D19" s="82">
        <v>1</v>
      </c>
      <c r="E19" s="82">
        <v>190</v>
      </c>
      <c r="F19" s="82">
        <v>6</v>
      </c>
      <c r="G19" s="82">
        <v>105</v>
      </c>
      <c r="H19" s="82">
        <v>3</v>
      </c>
      <c r="I19" s="82">
        <v>155</v>
      </c>
      <c r="J19" s="82">
        <v>1</v>
      </c>
      <c r="K19" s="82">
        <v>266.4</v>
      </c>
      <c r="L19" s="82"/>
      <c r="M19" s="82"/>
      <c r="N19" s="82">
        <v>2</v>
      </c>
      <c r="O19" s="82">
        <v>115</v>
      </c>
      <c r="P19" s="82">
        <f t="shared" si="0"/>
        <v>13</v>
      </c>
      <c r="Q19" s="82">
        <f t="shared" si="1"/>
        <v>831.4</v>
      </c>
    </row>
    <row r="20" spans="1:17" s="78" customFormat="1" ht="24" customHeight="1">
      <c r="A20" s="81" t="s">
        <v>28</v>
      </c>
      <c r="B20" s="82"/>
      <c r="C20" s="82"/>
      <c r="D20" s="82">
        <v>1</v>
      </c>
      <c r="E20" s="82">
        <v>80</v>
      </c>
      <c r="F20" s="82">
        <v>2</v>
      </c>
      <c r="G20" s="82">
        <v>90</v>
      </c>
      <c r="H20" s="82"/>
      <c r="I20" s="82"/>
      <c r="J20" s="82">
        <v>1</v>
      </c>
      <c r="K20" s="82">
        <v>89.2</v>
      </c>
      <c r="L20" s="82"/>
      <c r="M20" s="82"/>
      <c r="N20" s="82">
        <v>1</v>
      </c>
      <c r="O20" s="82">
        <v>30</v>
      </c>
      <c r="P20" s="82">
        <f t="shared" si="0"/>
        <v>5</v>
      </c>
      <c r="Q20" s="82">
        <f t="shared" si="1"/>
        <v>289.2</v>
      </c>
    </row>
    <row r="21" spans="1:17" s="78" customFormat="1" ht="24" customHeight="1">
      <c r="A21" s="81" t="s">
        <v>29</v>
      </c>
      <c r="B21" s="83"/>
      <c r="C21" s="82"/>
      <c r="D21" s="82">
        <v>1</v>
      </c>
      <c r="E21" s="82">
        <v>220</v>
      </c>
      <c r="F21" s="82">
        <v>2</v>
      </c>
      <c r="G21" s="82">
        <v>160</v>
      </c>
      <c r="H21" s="82">
        <v>2</v>
      </c>
      <c r="I21" s="82">
        <v>40</v>
      </c>
      <c r="J21" s="82">
        <v>1</v>
      </c>
      <c r="K21" s="82">
        <v>309.6</v>
      </c>
      <c r="L21" s="82"/>
      <c r="M21" s="82"/>
      <c r="N21" s="82">
        <v>1</v>
      </c>
      <c r="O21" s="82">
        <v>72</v>
      </c>
      <c r="P21" s="82">
        <f t="shared" si="0"/>
        <v>7</v>
      </c>
      <c r="Q21" s="82">
        <f t="shared" si="1"/>
        <v>801.6</v>
      </c>
    </row>
    <row r="22" spans="1:17" s="78" customFormat="1" ht="24" customHeight="1">
      <c r="A22" s="81" t="s">
        <v>30</v>
      </c>
      <c r="B22" s="82">
        <v>2</v>
      </c>
      <c r="C22" s="82">
        <v>112</v>
      </c>
      <c r="D22" s="82">
        <v>1</v>
      </c>
      <c r="E22" s="82">
        <v>420</v>
      </c>
      <c r="F22" s="82">
        <v>5</v>
      </c>
      <c r="G22" s="82">
        <v>176</v>
      </c>
      <c r="H22" s="82">
        <v>4</v>
      </c>
      <c r="I22" s="82">
        <v>90</v>
      </c>
      <c r="J22" s="82">
        <v>1</v>
      </c>
      <c r="K22" s="82">
        <v>624.2</v>
      </c>
      <c r="L22" s="82"/>
      <c r="M22" s="82"/>
      <c r="N22" s="82">
        <v>2</v>
      </c>
      <c r="O22" s="82">
        <v>110</v>
      </c>
      <c r="P22" s="82">
        <f t="shared" si="0"/>
        <v>15</v>
      </c>
      <c r="Q22" s="82">
        <f t="shared" si="1"/>
        <v>1532.2</v>
      </c>
    </row>
    <row r="23" spans="1:17" s="78" customFormat="1" ht="24" customHeight="1">
      <c r="A23" s="81" t="s">
        <v>31</v>
      </c>
      <c r="B23" s="82">
        <v>3</v>
      </c>
      <c r="C23" s="82">
        <v>80</v>
      </c>
      <c r="D23" s="82">
        <v>1</v>
      </c>
      <c r="E23" s="82">
        <v>155</v>
      </c>
      <c r="F23" s="82">
        <v>2</v>
      </c>
      <c r="G23" s="82">
        <v>55</v>
      </c>
      <c r="H23" s="82"/>
      <c r="I23" s="82"/>
      <c r="J23" s="82">
        <v>1</v>
      </c>
      <c r="K23" s="82">
        <v>125.4</v>
      </c>
      <c r="L23" s="82"/>
      <c r="M23" s="82"/>
      <c r="N23" s="82">
        <v>1</v>
      </c>
      <c r="O23" s="82">
        <v>46</v>
      </c>
      <c r="P23" s="82">
        <f t="shared" si="0"/>
        <v>8</v>
      </c>
      <c r="Q23" s="82">
        <f t="shared" si="1"/>
        <v>461.4</v>
      </c>
    </row>
    <row r="24" spans="1:17" s="78" customFormat="1" ht="24" customHeight="1">
      <c r="A24" s="81" t="s">
        <v>32</v>
      </c>
      <c r="B24" s="82"/>
      <c r="C24" s="82"/>
      <c r="D24" s="82"/>
      <c r="E24" s="82"/>
      <c r="F24" s="82">
        <v>1</v>
      </c>
      <c r="G24" s="82">
        <v>20</v>
      </c>
      <c r="H24" s="82"/>
      <c r="I24" s="82"/>
      <c r="J24" s="82"/>
      <c r="K24" s="82"/>
      <c r="L24" s="82">
        <v>25</v>
      </c>
      <c r="M24" s="82">
        <v>1000</v>
      </c>
      <c r="N24" s="82"/>
      <c r="O24" s="82"/>
      <c r="P24" s="82">
        <f>B24+D24+F24+H24+J24+N24+L24</f>
        <v>26</v>
      </c>
      <c r="Q24" s="82">
        <f>C24+E24+G24+I24+K24+O24+M24</f>
        <v>1020</v>
      </c>
    </row>
    <row r="25" spans="1:17" s="78" customFormat="1" ht="24" customHeight="1">
      <c r="A25" s="81" t="s">
        <v>11</v>
      </c>
      <c r="B25" s="82">
        <f aca="true" t="shared" si="2" ref="B25:Q25">SUM(B6:B24)</f>
        <v>22</v>
      </c>
      <c r="C25" s="82">
        <f t="shared" si="2"/>
        <v>2104</v>
      </c>
      <c r="D25" s="82">
        <f t="shared" si="2"/>
        <v>18</v>
      </c>
      <c r="E25" s="82">
        <f t="shared" si="2"/>
        <v>2248</v>
      </c>
      <c r="F25" s="82">
        <f t="shared" si="2"/>
        <v>80</v>
      </c>
      <c r="G25" s="82">
        <f t="shared" si="2"/>
        <v>2766</v>
      </c>
      <c r="H25" s="82">
        <f t="shared" si="2"/>
        <v>32</v>
      </c>
      <c r="I25" s="82">
        <f t="shared" si="2"/>
        <v>785</v>
      </c>
      <c r="J25" s="82">
        <f t="shared" si="2"/>
        <v>18</v>
      </c>
      <c r="K25" s="82">
        <f t="shared" si="2"/>
        <v>3210.9999999999995</v>
      </c>
      <c r="L25" s="82">
        <f t="shared" si="2"/>
        <v>26</v>
      </c>
      <c r="M25" s="82">
        <f t="shared" si="2"/>
        <v>1230</v>
      </c>
      <c r="N25" s="82">
        <f t="shared" si="2"/>
        <v>22</v>
      </c>
      <c r="O25" s="82">
        <f t="shared" si="2"/>
        <v>1122</v>
      </c>
      <c r="P25" s="82">
        <f t="shared" si="2"/>
        <v>218</v>
      </c>
      <c r="Q25" s="82">
        <f t="shared" si="2"/>
        <v>13466.000000000002</v>
      </c>
    </row>
  </sheetData>
  <sheetProtection/>
  <mergeCells count="11">
    <mergeCell ref="A4:A5"/>
    <mergeCell ref="A2:Q2"/>
    <mergeCell ref="O3:Q3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1" footer="0.51"/>
  <pageSetup fitToHeight="1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203"/>
  <sheetViews>
    <sheetView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6.25390625" style="26" customWidth="1"/>
    <col min="2" max="212" width="9.00390625" style="26" customWidth="1"/>
  </cols>
  <sheetData>
    <row r="1" spans="1:20" s="1" customFormat="1" ht="18" customHeight="1">
      <c r="A1" s="3" t="s">
        <v>33</v>
      </c>
      <c r="B1" s="27">
        <v>2</v>
      </c>
      <c r="C1" s="4"/>
      <c r="D1" s="4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9"/>
      <c r="S1" s="4"/>
      <c r="T1" s="20"/>
    </row>
    <row r="2" spans="1:20" s="1" customFormat="1" ht="34.5">
      <c r="A2" s="6"/>
      <c r="B2" s="90" t="s">
        <v>34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s="1" customFormat="1" ht="14.25">
      <c r="A3" s="93" t="s">
        <v>3</v>
      </c>
      <c r="B3" s="93" t="s">
        <v>35</v>
      </c>
      <c r="C3" s="93" t="s">
        <v>36</v>
      </c>
      <c r="D3" s="91" t="s">
        <v>37</v>
      </c>
      <c r="E3" s="93" t="s">
        <v>38</v>
      </c>
      <c r="F3" s="91" t="s">
        <v>39</v>
      </c>
      <c r="G3" s="91" t="s">
        <v>40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3" t="s">
        <v>41</v>
      </c>
      <c r="S3" s="93" t="s">
        <v>42</v>
      </c>
      <c r="T3" s="95" t="s">
        <v>43</v>
      </c>
    </row>
    <row r="4" spans="1:20" s="1" customFormat="1" ht="14.25">
      <c r="A4" s="93"/>
      <c r="B4" s="93"/>
      <c r="C4" s="93"/>
      <c r="D4" s="91"/>
      <c r="E4" s="91"/>
      <c r="F4" s="91"/>
      <c r="G4" s="94" t="s">
        <v>11</v>
      </c>
      <c r="H4" s="91" t="s">
        <v>44</v>
      </c>
      <c r="I4" s="91"/>
      <c r="J4" s="91"/>
      <c r="K4" s="91"/>
      <c r="L4" s="91"/>
      <c r="M4" s="91" t="s">
        <v>45</v>
      </c>
      <c r="N4" s="91"/>
      <c r="O4" s="91"/>
      <c r="P4" s="91"/>
      <c r="Q4" s="93" t="s">
        <v>46</v>
      </c>
      <c r="R4" s="93"/>
      <c r="S4" s="93"/>
      <c r="T4" s="95"/>
    </row>
    <row r="5" spans="1:20" s="1" customFormat="1" ht="22.5">
      <c r="A5" s="93"/>
      <c r="B5" s="93"/>
      <c r="C5" s="93"/>
      <c r="D5" s="91"/>
      <c r="E5" s="91"/>
      <c r="F5" s="91"/>
      <c r="G5" s="94"/>
      <c r="H5" s="7" t="s">
        <v>47</v>
      </c>
      <c r="I5" s="7" t="s">
        <v>48</v>
      </c>
      <c r="J5" s="7" t="s">
        <v>49</v>
      </c>
      <c r="K5" s="7" t="s">
        <v>50</v>
      </c>
      <c r="L5" s="7" t="s">
        <v>51</v>
      </c>
      <c r="M5" s="7" t="s">
        <v>52</v>
      </c>
      <c r="N5" s="7" t="s">
        <v>53</v>
      </c>
      <c r="O5" s="7" t="s">
        <v>54</v>
      </c>
      <c r="P5" s="7" t="s">
        <v>51</v>
      </c>
      <c r="Q5" s="93"/>
      <c r="R5" s="93"/>
      <c r="S5" s="93"/>
      <c r="T5" s="95"/>
    </row>
    <row r="6" spans="1:212" s="23" customFormat="1" ht="202.5">
      <c r="A6" s="28" t="s">
        <v>55</v>
      </c>
      <c r="B6" s="29" t="s">
        <v>56</v>
      </c>
      <c r="C6" s="29" t="s">
        <v>57</v>
      </c>
      <c r="D6" s="29" t="s">
        <v>58</v>
      </c>
      <c r="E6" s="30" t="s">
        <v>59</v>
      </c>
      <c r="F6" s="29" t="s">
        <v>60</v>
      </c>
      <c r="G6" s="28">
        <f aca="true" t="shared" si="0" ref="G6:G32">L6+P6+Q6</f>
        <v>225</v>
      </c>
      <c r="H6" s="31"/>
      <c r="I6" s="28">
        <v>25</v>
      </c>
      <c r="J6" s="52"/>
      <c r="K6" s="28"/>
      <c r="L6" s="28">
        <f aca="true" t="shared" si="1" ref="L6:L30">H6+I6+J6+K6</f>
        <v>25</v>
      </c>
      <c r="M6" s="52"/>
      <c r="N6" s="52">
        <v>100</v>
      </c>
      <c r="O6" s="52"/>
      <c r="P6" s="28">
        <f aca="true" t="shared" si="2" ref="P6:P29">M6+N6+O6</f>
        <v>100</v>
      </c>
      <c r="Q6" s="52">
        <v>100</v>
      </c>
      <c r="R6" s="29" t="s">
        <v>61</v>
      </c>
      <c r="S6" s="55" t="s">
        <v>62</v>
      </c>
      <c r="T6" s="56" t="s">
        <v>63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</row>
    <row r="7" spans="1:212" s="23" customFormat="1" ht="213.75">
      <c r="A7" s="28" t="s">
        <v>55</v>
      </c>
      <c r="B7" s="29" t="s">
        <v>56</v>
      </c>
      <c r="C7" s="29" t="s">
        <v>57</v>
      </c>
      <c r="D7" s="29" t="s">
        <v>64</v>
      </c>
      <c r="E7" s="30" t="s">
        <v>59</v>
      </c>
      <c r="F7" s="29" t="s">
        <v>65</v>
      </c>
      <c r="G7" s="28">
        <f t="shared" si="0"/>
        <v>200</v>
      </c>
      <c r="H7" s="31"/>
      <c r="I7" s="28">
        <v>30</v>
      </c>
      <c r="J7" s="28"/>
      <c r="K7" s="28"/>
      <c r="L7" s="28">
        <f t="shared" si="1"/>
        <v>30</v>
      </c>
      <c r="M7" s="52"/>
      <c r="N7" s="52">
        <v>120</v>
      </c>
      <c r="O7" s="52"/>
      <c r="P7" s="28">
        <f t="shared" si="2"/>
        <v>120</v>
      </c>
      <c r="Q7" s="52">
        <v>50</v>
      </c>
      <c r="R7" s="29" t="s">
        <v>66</v>
      </c>
      <c r="S7" s="55" t="s">
        <v>67</v>
      </c>
      <c r="T7" s="56" t="s">
        <v>63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</row>
    <row r="8" spans="1:212" s="23" customFormat="1" ht="135">
      <c r="A8" s="28" t="s">
        <v>55</v>
      </c>
      <c r="B8" s="29" t="s">
        <v>56</v>
      </c>
      <c r="C8" s="29" t="s">
        <v>68</v>
      </c>
      <c r="D8" s="29" t="s">
        <v>69</v>
      </c>
      <c r="E8" s="30" t="s">
        <v>59</v>
      </c>
      <c r="F8" s="29" t="s">
        <v>60</v>
      </c>
      <c r="G8" s="28">
        <f t="shared" si="0"/>
        <v>115</v>
      </c>
      <c r="H8" s="31"/>
      <c r="I8" s="28">
        <v>25</v>
      </c>
      <c r="J8" s="28"/>
      <c r="K8" s="28"/>
      <c r="L8" s="28">
        <f t="shared" si="1"/>
        <v>25</v>
      </c>
      <c r="M8" s="52"/>
      <c r="N8" s="52">
        <v>90</v>
      </c>
      <c r="O8" s="52"/>
      <c r="P8" s="28">
        <f t="shared" si="2"/>
        <v>90</v>
      </c>
      <c r="Q8" s="52"/>
      <c r="R8" s="29" t="s">
        <v>70</v>
      </c>
      <c r="S8" s="55" t="s">
        <v>71</v>
      </c>
      <c r="T8" s="56" t="s">
        <v>63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</row>
    <row r="9" spans="1:212" s="23" customFormat="1" ht="191.25">
      <c r="A9" s="28" t="s">
        <v>55</v>
      </c>
      <c r="B9" s="29" t="s">
        <v>56</v>
      </c>
      <c r="C9" s="29" t="s">
        <v>72</v>
      </c>
      <c r="D9" s="29" t="s">
        <v>73</v>
      </c>
      <c r="E9" s="30" t="s">
        <v>59</v>
      </c>
      <c r="F9" s="29" t="s">
        <v>65</v>
      </c>
      <c r="G9" s="28">
        <f t="shared" si="0"/>
        <v>80</v>
      </c>
      <c r="H9" s="31"/>
      <c r="I9" s="28">
        <v>30</v>
      </c>
      <c r="J9" s="28"/>
      <c r="K9" s="28"/>
      <c r="L9" s="28">
        <f t="shared" si="1"/>
        <v>30</v>
      </c>
      <c r="M9" s="52"/>
      <c r="N9" s="52">
        <v>50</v>
      </c>
      <c r="O9" s="52"/>
      <c r="P9" s="28">
        <f t="shared" si="2"/>
        <v>50</v>
      </c>
      <c r="Q9" s="52"/>
      <c r="R9" s="29" t="s">
        <v>74</v>
      </c>
      <c r="S9" s="55" t="s">
        <v>75</v>
      </c>
      <c r="T9" s="56" t="s">
        <v>63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</row>
    <row r="10" spans="1:212" s="23" customFormat="1" ht="135">
      <c r="A10" s="28" t="s">
        <v>55</v>
      </c>
      <c r="B10" s="29" t="s">
        <v>56</v>
      </c>
      <c r="C10" s="29" t="s">
        <v>76</v>
      </c>
      <c r="D10" s="29" t="s">
        <v>77</v>
      </c>
      <c r="E10" s="30" t="s">
        <v>59</v>
      </c>
      <c r="F10" s="29" t="s">
        <v>65</v>
      </c>
      <c r="G10" s="28">
        <f t="shared" si="0"/>
        <v>70</v>
      </c>
      <c r="H10" s="31"/>
      <c r="I10" s="28">
        <v>30</v>
      </c>
      <c r="J10" s="28"/>
      <c r="K10" s="28"/>
      <c r="L10" s="28">
        <f t="shared" si="1"/>
        <v>30</v>
      </c>
      <c r="M10" s="52"/>
      <c r="N10" s="52">
        <v>40</v>
      </c>
      <c r="O10" s="52"/>
      <c r="P10" s="28">
        <f t="shared" si="2"/>
        <v>40</v>
      </c>
      <c r="Q10" s="52"/>
      <c r="R10" s="29" t="s">
        <v>78</v>
      </c>
      <c r="S10" s="55" t="s">
        <v>79</v>
      </c>
      <c r="T10" s="56" t="s">
        <v>63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</row>
    <row r="11" spans="1:212" s="23" customFormat="1" ht="157.5">
      <c r="A11" s="28" t="s">
        <v>55</v>
      </c>
      <c r="B11" s="29" t="s">
        <v>80</v>
      </c>
      <c r="C11" s="29" t="s">
        <v>81</v>
      </c>
      <c r="D11" s="29" t="s">
        <v>82</v>
      </c>
      <c r="E11" s="30" t="s">
        <v>59</v>
      </c>
      <c r="F11" s="29" t="s">
        <v>83</v>
      </c>
      <c r="G11" s="28">
        <f t="shared" si="0"/>
        <v>149</v>
      </c>
      <c r="H11" s="31"/>
      <c r="I11" s="28">
        <v>20</v>
      </c>
      <c r="J11" s="28"/>
      <c r="K11" s="28"/>
      <c r="L11" s="28">
        <f t="shared" si="1"/>
        <v>20</v>
      </c>
      <c r="M11" s="52"/>
      <c r="N11" s="28">
        <v>106</v>
      </c>
      <c r="O11" s="52"/>
      <c r="P11" s="28">
        <f t="shared" si="2"/>
        <v>106</v>
      </c>
      <c r="Q11" s="52">
        <v>23</v>
      </c>
      <c r="R11" s="29" t="s">
        <v>84</v>
      </c>
      <c r="S11" s="55" t="s">
        <v>85</v>
      </c>
      <c r="T11" s="56" t="s">
        <v>63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</row>
    <row r="12" spans="1:212" s="23" customFormat="1" ht="236.25">
      <c r="A12" s="28" t="s">
        <v>55</v>
      </c>
      <c r="B12" s="29" t="s">
        <v>80</v>
      </c>
      <c r="C12" s="29" t="s">
        <v>86</v>
      </c>
      <c r="D12" s="29" t="s">
        <v>87</v>
      </c>
      <c r="E12" s="30" t="s">
        <v>59</v>
      </c>
      <c r="F12" s="29" t="s">
        <v>88</v>
      </c>
      <c r="G12" s="28">
        <f t="shared" si="0"/>
        <v>510</v>
      </c>
      <c r="H12" s="31"/>
      <c r="I12" s="28">
        <v>100</v>
      </c>
      <c r="J12" s="28"/>
      <c r="K12" s="28"/>
      <c r="L12" s="28">
        <f t="shared" si="1"/>
        <v>100</v>
      </c>
      <c r="M12" s="52"/>
      <c r="N12" s="28">
        <v>410</v>
      </c>
      <c r="O12" s="52"/>
      <c r="P12" s="28">
        <f t="shared" si="2"/>
        <v>410</v>
      </c>
      <c r="Q12" s="52"/>
      <c r="R12" s="29" t="s">
        <v>89</v>
      </c>
      <c r="S12" s="55" t="s">
        <v>90</v>
      </c>
      <c r="T12" s="56" t="s">
        <v>63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</row>
    <row r="13" spans="1:212" s="23" customFormat="1" ht="157.5">
      <c r="A13" s="28" t="s">
        <v>55</v>
      </c>
      <c r="B13" s="29" t="s">
        <v>80</v>
      </c>
      <c r="C13" s="29" t="s">
        <v>91</v>
      </c>
      <c r="D13" s="29" t="s">
        <v>92</v>
      </c>
      <c r="E13" s="30" t="s">
        <v>59</v>
      </c>
      <c r="F13" s="29" t="s">
        <v>93</v>
      </c>
      <c r="G13" s="28">
        <f t="shared" si="0"/>
        <v>95</v>
      </c>
      <c r="H13" s="31"/>
      <c r="I13" s="28">
        <v>30</v>
      </c>
      <c r="J13" s="28"/>
      <c r="K13" s="28"/>
      <c r="L13" s="28">
        <f t="shared" si="1"/>
        <v>30</v>
      </c>
      <c r="M13" s="52"/>
      <c r="N13" s="28">
        <v>60</v>
      </c>
      <c r="O13" s="52"/>
      <c r="P13" s="28">
        <f t="shared" si="2"/>
        <v>60</v>
      </c>
      <c r="Q13" s="52">
        <v>5</v>
      </c>
      <c r="R13" s="29" t="s">
        <v>94</v>
      </c>
      <c r="S13" s="55" t="s">
        <v>95</v>
      </c>
      <c r="T13" s="56" t="s">
        <v>63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</row>
    <row r="14" spans="1:212" s="23" customFormat="1" ht="123.75">
      <c r="A14" s="28" t="s">
        <v>55</v>
      </c>
      <c r="B14" s="29" t="s">
        <v>80</v>
      </c>
      <c r="C14" s="29" t="s">
        <v>96</v>
      </c>
      <c r="D14" s="29" t="s">
        <v>97</v>
      </c>
      <c r="E14" s="30" t="s">
        <v>59</v>
      </c>
      <c r="F14" s="29" t="s">
        <v>83</v>
      </c>
      <c r="G14" s="28">
        <f t="shared" si="0"/>
        <v>77</v>
      </c>
      <c r="H14" s="31"/>
      <c r="I14" s="28">
        <v>20</v>
      </c>
      <c r="J14" s="28"/>
      <c r="K14" s="28"/>
      <c r="L14" s="28">
        <f t="shared" si="1"/>
        <v>20</v>
      </c>
      <c r="M14" s="52"/>
      <c r="N14" s="28">
        <v>45</v>
      </c>
      <c r="O14" s="52"/>
      <c r="P14" s="28">
        <f t="shared" si="2"/>
        <v>45</v>
      </c>
      <c r="Q14" s="52">
        <v>12</v>
      </c>
      <c r="R14" s="29" t="s">
        <v>98</v>
      </c>
      <c r="S14" s="55" t="s">
        <v>99</v>
      </c>
      <c r="T14" s="56" t="s">
        <v>63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</row>
    <row r="15" spans="1:212" s="23" customFormat="1" ht="101.25">
      <c r="A15" s="28" t="s">
        <v>55</v>
      </c>
      <c r="B15" s="29" t="s">
        <v>80</v>
      </c>
      <c r="C15" s="29" t="s">
        <v>100</v>
      </c>
      <c r="D15" s="29" t="s">
        <v>101</v>
      </c>
      <c r="E15" s="30" t="s">
        <v>59</v>
      </c>
      <c r="F15" s="29" t="s">
        <v>60</v>
      </c>
      <c r="G15" s="28">
        <f t="shared" si="0"/>
        <v>142</v>
      </c>
      <c r="H15" s="31"/>
      <c r="I15" s="28">
        <v>25</v>
      </c>
      <c r="J15" s="28"/>
      <c r="K15" s="28"/>
      <c r="L15" s="28">
        <f t="shared" si="1"/>
        <v>25</v>
      </c>
      <c r="M15" s="52"/>
      <c r="N15" s="28">
        <v>102</v>
      </c>
      <c r="O15" s="52"/>
      <c r="P15" s="28">
        <f t="shared" si="2"/>
        <v>102</v>
      </c>
      <c r="Q15" s="52">
        <v>15</v>
      </c>
      <c r="R15" s="29" t="s">
        <v>102</v>
      </c>
      <c r="S15" s="55" t="s">
        <v>103</v>
      </c>
      <c r="T15" s="56" t="s">
        <v>63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</row>
    <row r="16" spans="1:212" s="23" customFormat="1" ht="123.75">
      <c r="A16" s="28" t="s">
        <v>55</v>
      </c>
      <c r="B16" s="29" t="s">
        <v>104</v>
      </c>
      <c r="C16" s="29" t="s">
        <v>105</v>
      </c>
      <c r="D16" s="29" t="s">
        <v>106</v>
      </c>
      <c r="E16" s="30" t="s">
        <v>59</v>
      </c>
      <c r="F16" s="29" t="s">
        <v>88</v>
      </c>
      <c r="G16" s="28">
        <f t="shared" si="0"/>
        <v>390</v>
      </c>
      <c r="H16" s="31"/>
      <c r="I16" s="28">
        <v>60</v>
      </c>
      <c r="J16" s="28"/>
      <c r="K16" s="28"/>
      <c r="L16" s="28">
        <f t="shared" si="1"/>
        <v>60</v>
      </c>
      <c r="M16" s="52"/>
      <c r="N16" s="28">
        <v>300</v>
      </c>
      <c r="O16" s="52"/>
      <c r="P16" s="28">
        <f t="shared" si="2"/>
        <v>300</v>
      </c>
      <c r="Q16" s="52">
        <v>30</v>
      </c>
      <c r="R16" s="29" t="s">
        <v>107</v>
      </c>
      <c r="S16" s="55" t="s">
        <v>108</v>
      </c>
      <c r="T16" s="56" t="s">
        <v>63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</row>
    <row r="17" spans="1:212" s="23" customFormat="1" ht="78.75">
      <c r="A17" s="28" t="s">
        <v>55</v>
      </c>
      <c r="B17" s="29" t="s">
        <v>104</v>
      </c>
      <c r="C17" s="29" t="s">
        <v>109</v>
      </c>
      <c r="D17" s="29" t="s">
        <v>110</v>
      </c>
      <c r="E17" s="30" t="s">
        <v>59</v>
      </c>
      <c r="F17" s="29" t="s">
        <v>65</v>
      </c>
      <c r="G17" s="28">
        <f t="shared" si="0"/>
        <v>115</v>
      </c>
      <c r="H17" s="31"/>
      <c r="I17" s="28">
        <v>30</v>
      </c>
      <c r="J17" s="28"/>
      <c r="K17" s="28"/>
      <c r="L17" s="28">
        <f t="shared" si="1"/>
        <v>30</v>
      </c>
      <c r="M17" s="52"/>
      <c r="N17" s="52">
        <v>70</v>
      </c>
      <c r="O17" s="52"/>
      <c r="P17" s="28">
        <f t="shared" si="2"/>
        <v>70</v>
      </c>
      <c r="Q17" s="52">
        <v>15</v>
      </c>
      <c r="R17" s="29" t="s">
        <v>111</v>
      </c>
      <c r="S17" s="55" t="s">
        <v>112</v>
      </c>
      <c r="T17" s="56" t="s">
        <v>63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</row>
    <row r="18" spans="1:212" s="23" customFormat="1" ht="146.25">
      <c r="A18" s="28" t="s">
        <v>55</v>
      </c>
      <c r="B18" s="29" t="s">
        <v>104</v>
      </c>
      <c r="C18" s="29" t="s">
        <v>86</v>
      </c>
      <c r="D18" s="29" t="s">
        <v>113</v>
      </c>
      <c r="E18" s="30" t="s">
        <v>59</v>
      </c>
      <c r="F18" s="29" t="s">
        <v>65</v>
      </c>
      <c r="G18" s="28">
        <f t="shared" si="0"/>
        <v>150</v>
      </c>
      <c r="H18" s="31"/>
      <c r="I18" s="28">
        <v>30</v>
      </c>
      <c r="J18" s="28"/>
      <c r="K18" s="28"/>
      <c r="L18" s="28">
        <f t="shared" si="1"/>
        <v>30</v>
      </c>
      <c r="M18" s="52"/>
      <c r="N18" s="52">
        <v>100</v>
      </c>
      <c r="O18" s="52"/>
      <c r="P18" s="28">
        <f t="shared" si="2"/>
        <v>100</v>
      </c>
      <c r="Q18" s="52">
        <v>20</v>
      </c>
      <c r="R18" s="29" t="s">
        <v>114</v>
      </c>
      <c r="S18" s="55" t="s">
        <v>115</v>
      </c>
      <c r="T18" s="56" t="s">
        <v>63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</row>
    <row r="19" spans="1:212" s="23" customFormat="1" ht="112.5">
      <c r="A19" s="28" t="s">
        <v>55</v>
      </c>
      <c r="B19" s="29" t="s">
        <v>104</v>
      </c>
      <c r="C19" s="29" t="s">
        <v>116</v>
      </c>
      <c r="D19" s="29" t="s">
        <v>117</v>
      </c>
      <c r="E19" s="30" t="s">
        <v>59</v>
      </c>
      <c r="F19" s="29" t="s">
        <v>118</v>
      </c>
      <c r="G19" s="28">
        <f t="shared" si="0"/>
        <v>150</v>
      </c>
      <c r="H19" s="31"/>
      <c r="I19" s="28">
        <v>50</v>
      </c>
      <c r="J19" s="28"/>
      <c r="K19" s="28"/>
      <c r="L19" s="28">
        <f t="shared" si="1"/>
        <v>50</v>
      </c>
      <c r="M19" s="52"/>
      <c r="N19" s="52">
        <v>100</v>
      </c>
      <c r="O19" s="52"/>
      <c r="P19" s="28">
        <f t="shared" si="2"/>
        <v>100</v>
      </c>
      <c r="Q19" s="52"/>
      <c r="R19" s="29" t="s">
        <v>119</v>
      </c>
      <c r="S19" s="55" t="s">
        <v>120</v>
      </c>
      <c r="T19" s="56" t="s">
        <v>63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</row>
    <row r="20" spans="1:212" s="23" customFormat="1" ht="101.25">
      <c r="A20" s="28" t="s">
        <v>55</v>
      </c>
      <c r="B20" s="29" t="s">
        <v>104</v>
      </c>
      <c r="C20" s="29" t="s">
        <v>121</v>
      </c>
      <c r="D20" s="29" t="s">
        <v>122</v>
      </c>
      <c r="E20" s="30" t="s">
        <v>59</v>
      </c>
      <c r="F20" s="29" t="s">
        <v>65</v>
      </c>
      <c r="G20" s="28">
        <f t="shared" si="0"/>
        <v>470</v>
      </c>
      <c r="H20" s="31"/>
      <c r="I20" s="28">
        <v>30</v>
      </c>
      <c r="J20" s="28"/>
      <c r="K20" s="28"/>
      <c r="L20" s="28">
        <f t="shared" si="1"/>
        <v>30</v>
      </c>
      <c r="M20" s="52"/>
      <c r="N20" s="52">
        <v>250</v>
      </c>
      <c r="O20" s="52"/>
      <c r="P20" s="28">
        <f t="shared" si="2"/>
        <v>250</v>
      </c>
      <c r="Q20" s="52">
        <v>190</v>
      </c>
      <c r="R20" s="29" t="s">
        <v>123</v>
      </c>
      <c r="S20" s="55" t="s">
        <v>124</v>
      </c>
      <c r="T20" s="56" t="s">
        <v>63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</row>
    <row r="21" spans="1:212" s="23" customFormat="1" ht="101.25">
      <c r="A21" s="28" t="s">
        <v>55</v>
      </c>
      <c r="B21" s="29" t="s">
        <v>104</v>
      </c>
      <c r="C21" s="29" t="s">
        <v>125</v>
      </c>
      <c r="D21" s="29" t="s">
        <v>126</v>
      </c>
      <c r="E21" s="30" t="s">
        <v>59</v>
      </c>
      <c r="F21" s="29" t="s">
        <v>118</v>
      </c>
      <c r="G21" s="28">
        <f t="shared" si="0"/>
        <v>300</v>
      </c>
      <c r="H21" s="31"/>
      <c r="I21" s="28">
        <v>70</v>
      </c>
      <c r="J21" s="28"/>
      <c r="K21" s="28"/>
      <c r="L21" s="28">
        <f t="shared" si="1"/>
        <v>70</v>
      </c>
      <c r="M21" s="52"/>
      <c r="N21" s="52">
        <v>230</v>
      </c>
      <c r="O21" s="52"/>
      <c r="P21" s="28">
        <f t="shared" si="2"/>
        <v>230</v>
      </c>
      <c r="Q21" s="52"/>
      <c r="R21" s="29" t="s">
        <v>127</v>
      </c>
      <c r="S21" s="55" t="s">
        <v>128</v>
      </c>
      <c r="T21" s="56" t="s">
        <v>63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</row>
    <row r="22" spans="1:212" s="23" customFormat="1" ht="123.75">
      <c r="A22" s="28" t="s">
        <v>55</v>
      </c>
      <c r="B22" s="29" t="s">
        <v>104</v>
      </c>
      <c r="C22" s="29" t="s">
        <v>129</v>
      </c>
      <c r="D22" s="29" t="s">
        <v>130</v>
      </c>
      <c r="E22" s="30" t="s">
        <v>59</v>
      </c>
      <c r="F22" s="29" t="s">
        <v>118</v>
      </c>
      <c r="G22" s="28">
        <f t="shared" si="0"/>
        <v>265</v>
      </c>
      <c r="H22" s="31"/>
      <c r="I22" s="28">
        <v>50</v>
      </c>
      <c r="J22" s="28"/>
      <c r="K22" s="28"/>
      <c r="L22" s="28">
        <f t="shared" si="1"/>
        <v>50</v>
      </c>
      <c r="M22" s="52"/>
      <c r="N22" s="52">
        <v>200</v>
      </c>
      <c r="O22" s="52"/>
      <c r="P22" s="28">
        <f t="shared" si="2"/>
        <v>200</v>
      </c>
      <c r="Q22" s="52">
        <v>15</v>
      </c>
      <c r="R22" s="29" t="s">
        <v>131</v>
      </c>
      <c r="S22" s="55" t="s">
        <v>132</v>
      </c>
      <c r="T22" s="56" t="s">
        <v>63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</row>
    <row r="23" spans="1:212" s="23" customFormat="1" ht="101.25">
      <c r="A23" s="28" t="s">
        <v>55</v>
      </c>
      <c r="B23" s="29" t="s">
        <v>133</v>
      </c>
      <c r="C23" s="29" t="s">
        <v>57</v>
      </c>
      <c r="D23" s="29" t="s">
        <v>134</v>
      </c>
      <c r="E23" s="30" t="s">
        <v>59</v>
      </c>
      <c r="F23" s="29" t="s">
        <v>65</v>
      </c>
      <c r="G23" s="28">
        <f t="shared" si="0"/>
        <v>650</v>
      </c>
      <c r="H23" s="31"/>
      <c r="I23" s="28">
        <v>56</v>
      </c>
      <c r="J23" s="28"/>
      <c r="K23" s="52">
        <v>44</v>
      </c>
      <c r="L23" s="28">
        <f t="shared" si="1"/>
        <v>100</v>
      </c>
      <c r="M23" s="52"/>
      <c r="N23" s="28">
        <v>550</v>
      </c>
      <c r="O23" s="52"/>
      <c r="P23" s="28">
        <f t="shared" si="2"/>
        <v>550</v>
      </c>
      <c r="Q23" s="28"/>
      <c r="R23" s="29" t="s">
        <v>61</v>
      </c>
      <c r="S23" s="29" t="s">
        <v>135</v>
      </c>
      <c r="T23" s="56" t="s">
        <v>63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</row>
    <row r="24" spans="1:212" s="23" customFormat="1" ht="213.75">
      <c r="A24" s="28" t="s">
        <v>55</v>
      </c>
      <c r="B24" s="29" t="s">
        <v>133</v>
      </c>
      <c r="C24" s="29" t="s">
        <v>136</v>
      </c>
      <c r="D24" s="29" t="s">
        <v>137</v>
      </c>
      <c r="E24" s="30" t="s">
        <v>59</v>
      </c>
      <c r="F24" s="29" t="s">
        <v>138</v>
      </c>
      <c r="G24" s="28">
        <f t="shared" si="0"/>
        <v>120</v>
      </c>
      <c r="H24" s="31"/>
      <c r="I24" s="52">
        <v>50</v>
      </c>
      <c r="J24" s="28"/>
      <c r="K24" s="52"/>
      <c r="L24" s="28">
        <f t="shared" si="1"/>
        <v>50</v>
      </c>
      <c r="M24" s="52"/>
      <c r="N24" s="28">
        <v>55</v>
      </c>
      <c r="O24" s="52"/>
      <c r="P24" s="28">
        <f t="shared" si="2"/>
        <v>55</v>
      </c>
      <c r="Q24" s="28">
        <v>15</v>
      </c>
      <c r="R24" s="29" t="s">
        <v>139</v>
      </c>
      <c r="S24" s="29" t="s">
        <v>140</v>
      </c>
      <c r="T24" s="56" t="s">
        <v>63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</row>
    <row r="25" spans="1:212" s="23" customFormat="1" ht="236.25">
      <c r="A25" s="28" t="s">
        <v>55</v>
      </c>
      <c r="B25" s="29" t="s">
        <v>141</v>
      </c>
      <c r="C25" s="29" t="s">
        <v>142</v>
      </c>
      <c r="D25" s="29" t="s">
        <v>143</v>
      </c>
      <c r="E25" s="30" t="s">
        <v>59</v>
      </c>
      <c r="F25" s="29" t="s">
        <v>144</v>
      </c>
      <c r="G25" s="28">
        <f t="shared" si="0"/>
        <v>230</v>
      </c>
      <c r="H25" s="31"/>
      <c r="I25" s="28">
        <v>30</v>
      </c>
      <c r="J25" s="28"/>
      <c r="K25" s="28"/>
      <c r="L25" s="28">
        <f t="shared" si="1"/>
        <v>30</v>
      </c>
      <c r="M25" s="52"/>
      <c r="N25" s="28">
        <v>50</v>
      </c>
      <c r="O25" s="52"/>
      <c r="P25" s="28">
        <f t="shared" si="2"/>
        <v>50</v>
      </c>
      <c r="Q25" s="28">
        <v>150</v>
      </c>
      <c r="R25" s="29" t="s">
        <v>145</v>
      </c>
      <c r="S25" s="29" t="s">
        <v>146</v>
      </c>
      <c r="T25" s="56" t="s">
        <v>63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</row>
    <row r="26" spans="1:212" s="23" customFormat="1" ht="157.5">
      <c r="A26" s="28" t="s">
        <v>55</v>
      </c>
      <c r="B26" s="29" t="s">
        <v>141</v>
      </c>
      <c r="C26" s="29" t="s">
        <v>147</v>
      </c>
      <c r="D26" s="29" t="s">
        <v>148</v>
      </c>
      <c r="E26" s="30" t="s">
        <v>59</v>
      </c>
      <c r="F26" s="29" t="s">
        <v>60</v>
      </c>
      <c r="G26" s="28">
        <f t="shared" si="0"/>
        <v>120</v>
      </c>
      <c r="H26" s="31"/>
      <c r="I26" s="28">
        <v>25</v>
      </c>
      <c r="J26" s="28"/>
      <c r="K26" s="28"/>
      <c r="L26" s="28">
        <f t="shared" si="1"/>
        <v>25</v>
      </c>
      <c r="M26" s="52"/>
      <c r="N26" s="28">
        <v>45</v>
      </c>
      <c r="O26" s="52"/>
      <c r="P26" s="28">
        <f t="shared" si="2"/>
        <v>45</v>
      </c>
      <c r="Q26" s="28">
        <v>50</v>
      </c>
      <c r="R26" s="29" t="s">
        <v>149</v>
      </c>
      <c r="S26" s="29" t="s">
        <v>150</v>
      </c>
      <c r="T26" s="56" t="s">
        <v>63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</row>
    <row r="27" spans="1:212" s="23" customFormat="1" ht="168.75">
      <c r="A27" s="28" t="s">
        <v>55</v>
      </c>
      <c r="B27" s="29" t="s">
        <v>141</v>
      </c>
      <c r="C27" s="29" t="s">
        <v>14</v>
      </c>
      <c r="D27" s="29" t="s">
        <v>151</v>
      </c>
      <c r="E27" s="30" t="s">
        <v>59</v>
      </c>
      <c r="F27" s="29" t="s">
        <v>65</v>
      </c>
      <c r="G27" s="28">
        <f t="shared" si="0"/>
        <v>150</v>
      </c>
      <c r="H27" s="31"/>
      <c r="I27" s="28">
        <v>30</v>
      </c>
      <c r="J27" s="28"/>
      <c r="K27" s="28"/>
      <c r="L27" s="28">
        <f t="shared" si="1"/>
        <v>30</v>
      </c>
      <c r="M27" s="52"/>
      <c r="N27" s="28">
        <v>70</v>
      </c>
      <c r="O27" s="52"/>
      <c r="P27" s="28">
        <f t="shared" si="2"/>
        <v>70</v>
      </c>
      <c r="Q27" s="28">
        <v>50</v>
      </c>
      <c r="R27" s="29" t="s">
        <v>114</v>
      </c>
      <c r="S27" s="29" t="s">
        <v>152</v>
      </c>
      <c r="T27" s="56" t="s">
        <v>63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</row>
    <row r="28" spans="1:212" s="23" customFormat="1" ht="135">
      <c r="A28" s="28" t="s">
        <v>55</v>
      </c>
      <c r="B28" s="29" t="s">
        <v>153</v>
      </c>
      <c r="C28" s="29" t="s">
        <v>15</v>
      </c>
      <c r="D28" s="29" t="s">
        <v>154</v>
      </c>
      <c r="E28" s="30" t="s">
        <v>59</v>
      </c>
      <c r="F28" s="29" t="s">
        <v>65</v>
      </c>
      <c r="G28" s="28">
        <f t="shared" si="0"/>
        <v>80</v>
      </c>
      <c r="H28" s="31"/>
      <c r="I28" s="52">
        <v>30</v>
      </c>
      <c r="J28" s="28"/>
      <c r="K28" s="52"/>
      <c r="L28" s="28">
        <f t="shared" si="1"/>
        <v>30</v>
      </c>
      <c r="M28" s="52"/>
      <c r="N28" s="52">
        <v>50</v>
      </c>
      <c r="O28" s="52"/>
      <c r="P28" s="28">
        <f t="shared" si="2"/>
        <v>50</v>
      </c>
      <c r="Q28" s="52"/>
      <c r="R28" s="29" t="s">
        <v>155</v>
      </c>
      <c r="S28" s="29" t="s">
        <v>156</v>
      </c>
      <c r="T28" s="56" t="s">
        <v>63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</row>
    <row r="29" spans="1:212" s="23" customFormat="1" ht="180">
      <c r="A29" s="28" t="s">
        <v>55</v>
      </c>
      <c r="B29" s="29" t="s">
        <v>157</v>
      </c>
      <c r="C29" s="29" t="s">
        <v>158</v>
      </c>
      <c r="D29" s="29" t="s">
        <v>159</v>
      </c>
      <c r="E29" s="30" t="s">
        <v>59</v>
      </c>
      <c r="F29" s="29" t="s">
        <v>65</v>
      </c>
      <c r="G29" s="28">
        <f t="shared" si="0"/>
        <v>90</v>
      </c>
      <c r="H29" s="31"/>
      <c r="I29" s="52">
        <v>30</v>
      </c>
      <c r="J29" s="28"/>
      <c r="K29" s="52"/>
      <c r="L29" s="28">
        <f t="shared" si="1"/>
        <v>30</v>
      </c>
      <c r="M29" s="52"/>
      <c r="N29" s="52">
        <v>60</v>
      </c>
      <c r="O29" s="52"/>
      <c r="P29" s="28">
        <f t="shared" si="2"/>
        <v>60</v>
      </c>
      <c r="Q29" s="52"/>
      <c r="R29" s="29" t="s">
        <v>160</v>
      </c>
      <c r="S29" s="29" t="s">
        <v>161</v>
      </c>
      <c r="T29" s="56" t="s">
        <v>63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</row>
    <row r="30" spans="1:212" s="23" customFormat="1" ht="213.75">
      <c r="A30" s="28" t="s">
        <v>55</v>
      </c>
      <c r="B30" s="29" t="s">
        <v>162</v>
      </c>
      <c r="C30" s="29" t="s">
        <v>163</v>
      </c>
      <c r="D30" s="29" t="s">
        <v>164</v>
      </c>
      <c r="E30" s="30" t="s">
        <v>59</v>
      </c>
      <c r="F30" s="29" t="s">
        <v>165</v>
      </c>
      <c r="G30" s="28">
        <f t="shared" si="0"/>
        <v>50</v>
      </c>
      <c r="H30" s="31"/>
      <c r="I30" s="28">
        <v>50</v>
      </c>
      <c r="J30" s="28"/>
      <c r="K30" s="28"/>
      <c r="L30" s="28">
        <f t="shared" si="1"/>
        <v>50</v>
      </c>
      <c r="M30" s="52"/>
      <c r="N30" s="52"/>
      <c r="O30" s="52"/>
      <c r="P30" s="28"/>
      <c r="Q30" s="52"/>
      <c r="R30" s="29" t="s">
        <v>166</v>
      </c>
      <c r="S30" s="29" t="s">
        <v>167</v>
      </c>
      <c r="T30" s="56" t="s">
        <v>63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</row>
    <row r="31" spans="1:212" s="24" customFormat="1" ht="123.75">
      <c r="A31" s="32" t="s">
        <v>55</v>
      </c>
      <c r="B31" s="33" t="s">
        <v>168</v>
      </c>
      <c r="C31" s="33" t="s">
        <v>169</v>
      </c>
      <c r="D31" s="33" t="s">
        <v>170</v>
      </c>
      <c r="E31" s="34">
        <v>2019</v>
      </c>
      <c r="F31" s="35" t="s">
        <v>171</v>
      </c>
      <c r="G31" s="32">
        <f t="shared" si="0"/>
        <v>20</v>
      </c>
      <c r="H31" s="32"/>
      <c r="I31" s="53">
        <v>20</v>
      </c>
      <c r="J31" s="32"/>
      <c r="K31" s="32"/>
      <c r="L31" s="53">
        <v>20</v>
      </c>
      <c r="M31" s="53"/>
      <c r="N31" s="53"/>
      <c r="O31" s="53"/>
      <c r="P31" s="53"/>
      <c r="Q31" s="53"/>
      <c r="R31" s="35" t="s">
        <v>172</v>
      </c>
      <c r="S31" s="36" t="s">
        <v>173</v>
      </c>
      <c r="T31" s="58" t="s">
        <v>174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</row>
    <row r="32" spans="1:212" s="24" customFormat="1" ht="123.75">
      <c r="A32" s="32" t="s">
        <v>169</v>
      </c>
      <c r="B32" s="36" t="s">
        <v>175</v>
      </c>
      <c r="C32" s="37" t="s">
        <v>176</v>
      </c>
      <c r="D32" s="38" t="s">
        <v>177</v>
      </c>
      <c r="E32" s="39">
        <v>2019</v>
      </c>
      <c r="F32" s="38" t="s">
        <v>178</v>
      </c>
      <c r="G32" s="32">
        <f t="shared" si="0"/>
        <v>3955</v>
      </c>
      <c r="H32" s="32">
        <v>3424</v>
      </c>
      <c r="I32" s="53">
        <v>95</v>
      </c>
      <c r="J32" s="53"/>
      <c r="K32" s="53">
        <v>436</v>
      </c>
      <c r="L32" s="32">
        <f>K32+J32+I32+H32</f>
        <v>3955</v>
      </c>
      <c r="M32" s="53"/>
      <c r="N32" s="53"/>
      <c r="O32" s="53"/>
      <c r="P32" s="53"/>
      <c r="Q32" s="53"/>
      <c r="R32" s="38" t="s">
        <v>179</v>
      </c>
      <c r="S32" s="38" t="s">
        <v>180</v>
      </c>
      <c r="T32" s="58" t="s">
        <v>63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</row>
    <row r="33" spans="1:212" s="23" customFormat="1" ht="67.5">
      <c r="A33" s="28" t="s">
        <v>14</v>
      </c>
      <c r="B33" s="40" t="s">
        <v>181</v>
      </c>
      <c r="C33" s="40" t="s">
        <v>96</v>
      </c>
      <c r="D33" s="40" t="s">
        <v>182</v>
      </c>
      <c r="E33" s="41">
        <v>2019</v>
      </c>
      <c r="F33" s="40" t="s">
        <v>183</v>
      </c>
      <c r="G33" s="28">
        <v>26</v>
      </c>
      <c r="H33" s="41">
        <v>26</v>
      </c>
      <c r="I33" s="52"/>
      <c r="J33" s="28"/>
      <c r="K33" s="28"/>
      <c r="L33" s="41">
        <v>26</v>
      </c>
      <c r="M33" s="52"/>
      <c r="N33" s="52"/>
      <c r="O33" s="52"/>
      <c r="P33" s="52"/>
      <c r="Q33" s="52"/>
      <c r="R33" s="40" t="s">
        <v>14</v>
      </c>
      <c r="S33" s="29" t="s">
        <v>184</v>
      </c>
      <c r="T33" s="56" t="s">
        <v>174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</row>
    <row r="34" spans="1:212" s="23" customFormat="1" ht="67.5">
      <c r="A34" s="28" t="s">
        <v>14</v>
      </c>
      <c r="B34" s="40" t="s">
        <v>185</v>
      </c>
      <c r="C34" s="40" t="s">
        <v>186</v>
      </c>
      <c r="D34" s="40" t="s">
        <v>187</v>
      </c>
      <c r="E34" s="41">
        <v>2019</v>
      </c>
      <c r="F34" s="40" t="s">
        <v>188</v>
      </c>
      <c r="G34" s="28">
        <v>298</v>
      </c>
      <c r="H34" s="41">
        <v>298</v>
      </c>
      <c r="I34" s="52"/>
      <c r="J34" s="28"/>
      <c r="K34" s="28"/>
      <c r="L34" s="41">
        <v>298</v>
      </c>
      <c r="M34" s="52"/>
      <c r="N34" s="52"/>
      <c r="O34" s="52"/>
      <c r="P34" s="52"/>
      <c r="Q34" s="52"/>
      <c r="R34" s="40" t="s">
        <v>14</v>
      </c>
      <c r="S34" s="29" t="s">
        <v>184</v>
      </c>
      <c r="T34" s="56" t="s">
        <v>189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</row>
    <row r="35" spans="1:212" s="23" customFormat="1" ht="39.75" customHeight="1">
      <c r="A35" s="28" t="s">
        <v>14</v>
      </c>
      <c r="B35" s="40" t="s">
        <v>190</v>
      </c>
      <c r="C35" s="40" t="s">
        <v>186</v>
      </c>
      <c r="D35" s="40" t="s">
        <v>191</v>
      </c>
      <c r="E35" s="41">
        <v>2019</v>
      </c>
      <c r="F35" s="40" t="s">
        <v>192</v>
      </c>
      <c r="G35" s="28">
        <v>205</v>
      </c>
      <c r="H35" s="41">
        <v>205</v>
      </c>
      <c r="I35" s="52"/>
      <c r="J35" s="28"/>
      <c r="K35" s="28"/>
      <c r="L35" s="41">
        <v>205</v>
      </c>
      <c r="M35" s="52"/>
      <c r="N35" s="52"/>
      <c r="O35" s="52"/>
      <c r="P35" s="52"/>
      <c r="Q35" s="52"/>
      <c r="R35" s="40" t="s">
        <v>14</v>
      </c>
      <c r="S35" s="29" t="s">
        <v>184</v>
      </c>
      <c r="T35" s="56" t="s">
        <v>189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</row>
    <row r="36" spans="1:212" s="23" customFormat="1" ht="101.25">
      <c r="A36" s="28" t="s">
        <v>14</v>
      </c>
      <c r="B36" s="42" t="s">
        <v>193</v>
      </c>
      <c r="C36" s="42" t="s">
        <v>194</v>
      </c>
      <c r="D36" s="42" t="s">
        <v>195</v>
      </c>
      <c r="E36" s="43">
        <v>2019</v>
      </c>
      <c r="F36" s="42" t="s">
        <v>196</v>
      </c>
      <c r="G36" s="28">
        <v>160</v>
      </c>
      <c r="H36" s="43">
        <v>160</v>
      </c>
      <c r="I36" s="43"/>
      <c r="J36" s="43"/>
      <c r="K36" s="43"/>
      <c r="L36" s="43">
        <v>160</v>
      </c>
      <c r="M36" s="43"/>
      <c r="N36" s="43"/>
      <c r="O36" s="43"/>
      <c r="P36" s="43"/>
      <c r="Q36" s="43"/>
      <c r="R36" s="42" t="s">
        <v>14</v>
      </c>
      <c r="S36" s="29" t="s">
        <v>184</v>
      </c>
      <c r="T36" s="56" t="s">
        <v>63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</row>
    <row r="37" spans="1:212" s="23" customFormat="1" ht="96" customHeight="1">
      <c r="A37" s="28" t="s">
        <v>14</v>
      </c>
      <c r="B37" s="29" t="s">
        <v>197</v>
      </c>
      <c r="C37" s="42" t="s">
        <v>198</v>
      </c>
      <c r="D37" s="29" t="s">
        <v>199</v>
      </c>
      <c r="E37" s="30">
        <v>2019</v>
      </c>
      <c r="F37" s="29" t="s">
        <v>200</v>
      </c>
      <c r="G37" s="28">
        <v>290</v>
      </c>
      <c r="H37" s="28">
        <v>290</v>
      </c>
      <c r="I37" s="52"/>
      <c r="J37" s="52"/>
      <c r="K37" s="52"/>
      <c r="L37" s="28">
        <v>290</v>
      </c>
      <c r="M37" s="52"/>
      <c r="N37" s="52"/>
      <c r="O37" s="52"/>
      <c r="P37" s="52"/>
      <c r="Q37" s="52"/>
      <c r="R37" s="29" t="s">
        <v>14</v>
      </c>
      <c r="S37" s="29" t="s">
        <v>184</v>
      </c>
      <c r="T37" s="56" t="s">
        <v>63</v>
      </c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</row>
    <row r="38" spans="1:212" s="23" customFormat="1" ht="90">
      <c r="A38" s="28" t="s">
        <v>14</v>
      </c>
      <c r="B38" s="29" t="s">
        <v>201</v>
      </c>
      <c r="C38" s="42" t="s">
        <v>202</v>
      </c>
      <c r="D38" s="29" t="s">
        <v>203</v>
      </c>
      <c r="E38" s="30">
        <v>2019</v>
      </c>
      <c r="F38" s="29" t="s">
        <v>204</v>
      </c>
      <c r="G38" s="28">
        <v>290</v>
      </c>
      <c r="H38" s="28">
        <v>290</v>
      </c>
      <c r="I38" s="52"/>
      <c r="J38" s="52"/>
      <c r="K38" s="52"/>
      <c r="L38" s="28">
        <v>290</v>
      </c>
      <c r="M38" s="52"/>
      <c r="N38" s="52"/>
      <c r="O38" s="52"/>
      <c r="P38" s="52"/>
      <c r="Q38" s="52"/>
      <c r="R38" s="29" t="s">
        <v>14</v>
      </c>
      <c r="S38" s="29" t="s">
        <v>184</v>
      </c>
      <c r="T38" s="56" t="s">
        <v>63</v>
      </c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</row>
    <row r="39" spans="1:212" s="23" customFormat="1" ht="79.5" customHeight="1">
      <c r="A39" s="28" t="s">
        <v>14</v>
      </c>
      <c r="B39" s="42" t="s">
        <v>205</v>
      </c>
      <c r="C39" s="42" t="s">
        <v>125</v>
      </c>
      <c r="D39" s="42" t="s">
        <v>206</v>
      </c>
      <c r="E39" s="44">
        <v>2019</v>
      </c>
      <c r="F39" s="45" t="s">
        <v>207</v>
      </c>
      <c r="G39" s="28">
        <f>L39+P39+Q39</f>
        <v>60</v>
      </c>
      <c r="H39" s="28"/>
      <c r="I39" s="30">
        <v>60</v>
      </c>
      <c r="J39" s="28"/>
      <c r="K39" s="28"/>
      <c r="L39" s="30">
        <v>60</v>
      </c>
      <c r="M39" s="30"/>
      <c r="N39" s="30"/>
      <c r="O39" s="30"/>
      <c r="P39" s="30"/>
      <c r="Q39" s="30"/>
      <c r="R39" s="45" t="s">
        <v>208</v>
      </c>
      <c r="S39" s="45" t="s">
        <v>209</v>
      </c>
      <c r="T39" s="56" t="s">
        <v>189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</row>
    <row r="40" spans="1:212" s="23" customFormat="1" ht="45">
      <c r="A40" s="28" t="s">
        <v>14</v>
      </c>
      <c r="B40" s="42" t="s">
        <v>5</v>
      </c>
      <c r="C40" s="42" t="s">
        <v>14</v>
      </c>
      <c r="D40" s="42" t="s">
        <v>210</v>
      </c>
      <c r="E40" s="43">
        <v>2019</v>
      </c>
      <c r="F40" s="46" t="s">
        <v>211</v>
      </c>
      <c r="G40" s="28">
        <v>90</v>
      </c>
      <c r="H40" s="43">
        <v>90</v>
      </c>
      <c r="I40" s="52"/>
      <c r="J40" s="28"/>
      <c r="K40" s="28"/>
      <c r="L40" s="43">
        <v>90</v>
      </c>
      <c r="M40" s="52"/>
      <c r="N40" s="52"/>
      <c r="O40" s="52"/>
      <c r="P40" s="52"/>
      <c r="Q40" s="52"/>
      <c r="R40" s="46" t="s">
        <v>14</v>
      </c>
      <c r="S40" s="59" t="s">
        <v>212</v>
      </c>
      <c r="T40" s="56" t="s">
        <v>174</v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</row>
    <row r="41" spans="1:212" s="23" customFormat="1" ht="56.25">
      <c r="A41" s="28" t="s">
        <v>14</v>
      </c>
      <c r="B41" s="45" t="s">
        <v>213</v>
      </c>
      <c r="C41" s="47" t="s">
        <v>214</v>
      </c>
      <c r="D41" s="48" t="s">
        <v>215</v>
      </c>
      <c r="E41" s="49">
        <v>2019</v>
      </c>
      <c r="F41" s="48" t="s">
        <v>216</v>
      </c>
      <c r="G41" s="28">
        <v>70</v>
      </c>
      <c r="H41" s="28"/>
      <c r="I41" s="28">
        <v>70</v>
      </c>
      <c r="J41" s="52"/>
      <c r="K41" s="52"/>
      <c r="L41" s="28">
        <v>70</v>
      </c>
      <c r="M41" s="52"/>
      <c r="N41" s="52"/>
      <c r="O41" s="28"/>
      <c r="P41" s="28"/>
      <c r="Q41" s="52"/>
      <c r="R41" s="59" t="s">
        <v>217</v>
      </c>
      <c r="S41" s="59" t="s">
        <v>218</v>
      </c>
      <c r="T41" s="56" t="s">
        <v>63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</row>
    <row r="42" spans="1:212" s="23" customFormat="1" ht="67.5">
      <c r="A42" s="28" t="s">
        <v>14</v>
      </c>
      <c r="B42" s="42" t="s">
        <v>219</v>
      </c>
      <c r="C42" s="42" t="s">
        <v>202</v>
      </c>
      <c r="D42" s="42" t="s">
        <v>220</v>
      </c>
      <c r="E42" s="43">
        <v>2019</v>
      </c>
      <c r="F42" s="42" t="s">
        <v>221</v>
      </c>
      <c r="G42" s="28">
        <v>50</v>
      </c>
      <c r="H42" s="28"/>
      <c r="I42" s="43">
        <v>30</v>
      </c>
      <c r="J42" s="28"/>
      <c r="K42" s="28"/>
      <c r="L42" s="43">
        <v>30</v>
      </c>
      <c r="M42" s="43"/>
      <c r="N42" s="43">
        <v>20</v>
      </c>
      <c r="O42" s="43"/>
      <c r="P42" s="43">
        <v>20</v>
      </c>
      <c r="Q42" s="43"/>
      <c r="R42" s="42" t="s">
        <v>222</v>
      </c>
      <c r="S42" s="42" t="s">
        <v>223</v>
      </c>
      <c r="T42" s="56" t="s">
        <v>174</v>
      </c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</row>
    <row r="43" spans="1:212" s="23" customFormat="1" ht="56.25">
      <c r="A43" s="28" t="s">
        <v>14</v>
      </c>
      <c r="B43" s="42" t="s">
        <v>224</v>
      </c>
      <c r="C43" s="42" t="s">
        <v>202</v>
      </c>
      <c r="D43" s="42" t="s">
        <v>225</v>
      </c>
      <c r="E43" s="43">
        <v>2019</v>
      </c>
      <c r="F43" s="42" t="s">
        <v>226</v>
      </c>
      <c r="G43" s="28">
        <v>50</v>
      </c>
      <c r="H43" s="28"/>
      <c r="I43" s="43">
        <v>30</v>
      </c>
      <c r="J43" s="28"/>
      <c r="K43" s="28"/>
      <c r="L43" s="43">
        <v>30</v>
      </c>
      <c r="M43" s="43"/>
      <c r="N43" s="43">
        <v>20</v>
      </c>
      <c r="O43" s="43"/>
      <c r="P43" s="43">
        <v>20</v>
      </c>
      <c r="Q43" s="43"/>
      <c r="R43" s="42" t="s">
        <v>227</v>
      </c>
      <c r="S43" s="42" t="s">
        <v>228</v>
      </c>
      <c r="T43" s="56" t="s">
        <v>174</v>
      </c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</row>
    <row r="44" spans="1:212" s="23" customFormat="1" ht="45">
      <c r="A44" s="28" t="s">
        <v>14</v>
      </c>
      <c r="B44" s="42" t="s">
        <v>229</v>
      </c>
      <c r="C44" s="42" t="s">
        <v>230</v>
      </c>
      <c r="D44" s="42" t="s">
        <v>231</v>
      </c>
      <c r="E44" s="44">
        <v>2019</v>
      </c>
      <c r="F44" s="45" t="s">
        <v>232</v>
      </c>
      <c r="G44" s="28">
        <v>40</v>
      </c>
      <c r="H44" s="28"/>
      <c r="I44" s="54">
        <v>15</v>
      </c>
      <c r="J44" s="28"/>
      <c r="K44" s="28"/>
      <c r="L44" s="54">
        <v>15</v>
      </c>
      <c r="M44" s="52">
        <v>25</v>
      </c>
      <c r="N44" s="54"/>
      <c r="O44" s="52"/>
      <c r="P44" s="52">
        <v>25</v>
      </c>
      <c r="Q44" s="52"/>
      <c r="R44" s="29" t="s">
        <v>233</v>
      </c>
      <c r="S44" s="45" t="s">
        <v>234</v>
      </c>
      <c r="T44" s="56" t="s">
        <v>174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</row>
    <row r="45" spans="1:212" s="23" customFormat="1" ht="90">
      <c r="A45" s="28" t="s">
        <v>14</v>
      </c>
      <c r="B45" s="42" t="s">
        <v>235</v>
      </c>
      <c r="C45" s="42" t="s">
        <v>125</v>
      </c>
      <c r="D45" s="42" t="s">
        <v>236</v>
      </c>
      <c r="E45" s="44">
        <v>2019</v>
      </c>
      <c r="F45" s="45" t="s">
        <v>237</v>
      </c>
      <c r="G45" s="28">
        <v>140</v>
      </c>
      <c r="H45" s="28"/>
      <c r="I45" s="54">
        <v>50</v>
      </c>
      <c r="J45" s="28"/>
      <c r="K45" s="28"/>
      <c r="L45" s="54">
        <v>50</v>
      </c>
      <c r="M45" s="52">
        <v>90</v>
      </c>
      <c r="N45" s="54"/>
      <c r="O45" s="52"/>
      <c r="P45" s="52">
        <v>90</v>
      </c>
      <c r="Q45" s="52"/>
      <c r="R45" s="29" t="s">
        <v>238</v>
      </c>
      <c r="S45" s="45" t="s">
        <v>239</v>
      </c>
      <c r="T45" s="56" t="s">
        <v>174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</row>
    <row r="46" spans="1:212" s="23" customFormat="1" ht="45">
      <c r="A46" s="28" t="s">
        <v>14</v>
      </c>
      <c r="B46" s="42" t="s">
        <v>240</v>
      </c>
      <c r="C46" s="42" t="s">
        <v>125</v>
      </c>
      <c r="D46" s="42" t="s">
        <v>241</v>
      </c>
      <c r="E46" s="44">
        <v>2019</v>
      </c>
      <c r="F46" s="45" t="s">
        <v>232</v>
      </c>
      <c r="G46" s="28">
        <v>35</v>
      </c>
      <c r="H46" s="28"/>
      <c r="I46" s="54">
        <v>15</v>
      </c>
      <c r="J46" s="28"/>
      <c r="K46" s="28"/>
      <c r="L46" s="54">
        <v>15</v>
      </c>
      <c r="M46" s="52">
        <v>20</v>
      </c>
      <c r="N46" s="54"/>
      <c r="O46" s="52"/>
      <c r="P46" s="52">
        <v>20</v>
      </c>
      <c r="Q46" s="52"/>
      <c r="R46" s="29" t="s">
        <v>242</v>
      </c>
      <c r="S46" s="45" t="s">
        <v>243</v>
      </c>
      <c r="T46" s="56" t="s">
        <v>174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</row>
    <row r="47" spans="1:212" s="23" customFormat="1" ht="90">
      <c r="A47" s="28" t="s">
        <v>14</v>
      </c>
      <c r="B47" s="42" t="s">
        <v>229</v>
      </c>
      <c r="C47" s="42" t="s">
        <v>244</v>
      </c>
      <c r="D47" s="42" t="s">
        <v>245</v>
      </c>
      <c r="E47" s="44">
        <v>2019</v>
      </c>
      <c r="F47" s="45" t="s">
        <v>246</v>
      </c>
      <c r="G47" s="28">
        <v>60</v>
      </c>
      <c r="H47" s="28"/>
      <c r="I47" s="54">
        <v>20</v>
      </c>
      <c r="J47" s="28"/>
      <c r="K47" s="28"/>
      <c r="L47" s="54">
        <v>20</v>
      </c>
      <c r="M47" s="52">
        <v>40</v>
      </c>
      <c r="N47" s="54"/>
      <c r="O47" s="52"/>
      <c r="P47" s="52">
        <v>40</v>
      </c>
      <c r="Q47" s="52"/>
      <c r="R47" s="29" t="s">
        <v>247</v>
      </c>
      <c r="S47" s="45" t="s">
        <v>248</v>
      </c>
      <c r="T47" s="56" t="s">
        <v>174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</row>
    <row r="48" spans="1:212" s="23" customFormat="1" ht="56.25">
      <c r="A48" s="28" t="s">
        <v>14</v>
      </c>
      <c r="B48" s="42" t="s">
        <v>249</v>
      </c>
      <c r="C48" s="42" t="s">
        <v>96</v>
      </c>
      <c r="D48" s="42" t="s">
        <v>250</v>
      </c>
      <c r="E48" s="44">
        <v>2019</v>
      </c>
      <c r="F48" s="45" t="s">
        <v>232</v>
      </c>
      <c r="G48" s="28">
        <v>50</v>
      </c>
      <c r="H48" s="28"/>
      <c r="I48" s="54">
        <v>20</v>
      </c>
      <c r="J48" s="28"/>
      <c r="K48" s="28"/>
      <c r="L48" s="54">
        <v>20</v>
      </c>
      <c r="M48" s="52">
        <v>30</v>
      </c>
      <c r="N48" s="54"/>
      <c r="O48" s="52"/>
      <c r="P48" s="52">
        <v>30</v>
      </c>
      <c r="Q48" s="52"/>
      <c r="R48" s="29" t="s">
        <v>251</v>
      </c>
      <c r="S48" s="45" t="s">
        <v>252</v>
      </c>
      <c r="T48" s="56" t="s">
        <v>174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</row>
    <row r="49" spans="1:212" s="23" customFormat="1" ht="85.5" customHeight="1">
      <c r="A49" s="28" t="s">
        <v>14</v>
      </c>
      <c r="B49" s="29" t="s">
        <v>253</v>
      </c>
      <c r="C49" s="29" t="s">
        <v>230</v>
      </c>
      <c r="D49" s="29" t="s">
        <v>254</v>
      </c>
      <c r="E49" s="28">
        <v>2019</v>
      </c>
      <c r="F49" s="29" t="s">
        <v>255</v>
      </c>
      <c r="G49" s="28">
        <v>20</v>
      </c>
      <c r="H49" s="28">
        <v>20</v>
      </c>
      <c r="I49" s="28"/>
      <c r="J49" s="28"/>
      <c r="K49" s="28"/>
      <c r="L49" s="28">
        <v>20</v>
      </c>
      <c r="M49" s="28"/>
      <c r="N49" s="28"/>
      <c r="O49" s="28"/>
      <c r="P49" s="28"/>
      <c r="Q49" s="28"/>
      <c r="R49" s="29" t="s">
        <v>256</v>
      </c>
      <c r="S49" s="29" t="s">
        <v>257</v>
      </c>
      <c r="T49" s="56" t="s">
        <v>63</v>
      </c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</row>
    <row r="50" spans="1:212" s="23" customFormat="1" ht="108" customHeight="1">
      <c r="A50" s="28" t="s">
        <v>14</v>
      </c>
      <c r="B50" s="29" t="s">
        <v>258</v>
      </c>
      <c r="C50" s="29" t="s">
        <v>96</v>
      </c>
      <c r="D50" s="29" t="s">
        <v>259</v>
      </c>
      <c r="E50" s="28">
        <v>2019</v>
      </c>
      <c r="F50" s="29" t="s">
        <v>260</v>
      </c>
      <c r="G50" s="28">
        <v>50</v>
      </c>
      <c r="H50" s="28">
        <v>25</v>
      </c>
      <c r="I50" s="28"/>
      <c r="J50" s="28"/>
      <c r="K50" s="28"/>
      <c r="L50" s="28">
        <v>25</v>
      </c>
      <c r="M50" s="28"/>
      <c r="N50" s="28">
        <v>25</v>
      </c>
      <c r="O50" s="28"/>
      <c r="P50" s="28">
        <v>25</v>
      </c>
      <c r="Q50" s="28"/>
      <c r="R50" s="29" t="s">
        <v>261</v>
      </c>
      <c r="S50" s="29" t="s">
        <v>262</v>
      </c>
      <c r="T50" s="56" t="s">
        <v>63</v>
      </c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</row>
    <row r="51" spans="1:212" s="23" customFormat="1" ht="127.5" customHeight="1">
      <c r="A51" s="28" t="s">
        <v>14</v>
      </c>
      <c r="B51" s="29" t="s">
        <v>263</v>
      </c>
      <c r="C51" s="29" t="s">
        <v>198</v>
      </c>
      <c r="D51" s="29" t="s">
        <v>264</v>
      </c>
      <c r="E51" s="28">
        <v>2019</v>
      </c>
      <c r="F51" s="29" t="s">
        <v>265</v>
      </c>
      <c r="G51" s="28">
        <v>120</v>
      </c>
      <c r="H51" s="28">
        <v>120</v>
      </c>
      <c r="I51" s="28"/>
      <c r="J51" s="28"/>
      <c r="K51" s="28"/>
      <c r="L51" s="28">
        <v>120</v>
      </c>
      <c r="M51" s="28"/>
      <c r="N51" s="28"/>
      <c r="O51" s="28"/>
      <c r="P51" s="28"/>
      <c r="Q51" s="28"/>
      <c r="R51" s="29" t="s">
        <v>266</v>
      </c>
      <c r="S51" s="29" t="s">
        <v>267</v>
      </c>
      <c r="T51" s="56" t="s">
        <v>63</v>
      </c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</row>
    <row r="52" spans="1:212" s="23" customFormat="1" ht="33.75">
      <c r="A52" s="28" t="s">
        <v>14</v>
      </c>
      <c r="B52" s="42" t="s">
        <v>268</v>
      </c>
      <c r="C52" s="42" t="s">
        <v>269</v>
      </c>
      <c r="D52" s="42" t="s">
        <v>270</v>
      </c>
      <c r="E52" s="30">
        <v>2019</v>
      </c>
      <c r="F52" s="42" t="s">
        <v>271</v>
      </c>
      <c r="G52" s="28">
        <v>20</v>
      </c>
      <c r="H52" s="43">
        <v>20</v>
      </c>
      <c r="I52" s="52"/>
      <c r="J52" s="28"/>
      <c r="K52" s="28"/>
      <c r="L52" s="43">
        <v>20</v>
      </c>
      <c r="M52" s="52"/>
      <c r="N52" s="52"/>
      <c r="O52" s="52"/>
      <c r="P52" s="52"/>
      <c r="Q52" s="52"/>
      <c r="R52" s="42" t="s">
        <v>272</v>
      </c>
      <c r="S52" s="42" t="s">
        <v>273</v>
      </c>
      <c r="T52" s="56" t="s">
        <v>174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</row>
    <row r="53" spans="1:212" s="23" customFormat="1" ht="33.75">
      <c r="A53" s="28" t="s">
        <v>14</v>
      </c>
      <c r="B53" s="42" t="s">
        <v>274</v>
      </c>
      <c r="C53" s="42" t="s">
        <v>275</v>
      </c>
      <c r="D53" s="42" t="s">
        <v>270</v>
      </c>
      <c r="E53" s="30">
        <v>2019</v>
      </c>
      <c r="F53" s="42" t="s">
        <v>276</v>
      </c>
      <c r="G53" s="28">
        <v>20</v>
      </c>
      <c r="H53" s="43">
        <v>20</v>
      </c>
      <c r="I53" s="52"/>
      <c r="J53" s="28"/>
      <c r="K53" s="28"/>
      <c r="L53" s="43">
        <v>20</v>
      </c>
      <c r="M53" s="52"/>
      <c r="N53" s="52"/>
      <c r="O53" s="52"/>
      <c r="P53" s="52"/>
      <c r="Q53" s="52"/>
      <c r="R53" s="42" t="s">
        <v>277</v>
      </c>
      <c r="S53" s="42" t="s">
        <v>273</v>
      </c>
      <c r="T53" s="56" t="s">
        <v>174</v>
      </c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</row>
    <row r="54" spans="1:212" s="23" customFormat="1" ht="33.75">
      <c r="A54" s="28" t="s">
        <v>14</v>
      </c>
      <c r="B54" s="42" t="s">
        <v>278</v>
      </c>
      <c r="C54" s="42" t="s">
        <v>279</v>
      </c>
      <c r="D54" s="42" t="s">
        <v>270</v>
      </c>
      <c r="E54" s="30">
        <v>2019</v>
      </c>
      <c r="F54" s="42" t="s">
        <v>280</v>
      </c>
      <c r="G54" s="28">
        <v>20</v>
      </c>
      <c r="H54" s="43">
        <v>20</v>
      </c>
      <c r="I54" s="52"/>
      <c r="J54" s="28"/>
      <c r="K54" s="28"/>
      <c r="L54" s="43">
        <v>20</v>
      </c>
      <c r="M54" s="52"/>
      <c r="N54" s="52"/>
      <c r="O54" s="52"/>
      <c r="P54" s="52"/>
      <c r="Q54" s="52"/>
      <c r="R54" s="42" t="s">
        <v>281</v>
      </c>
      <c r="S54" s="42" t="s">
        <v>273</v>
      </c>
      <c r="T54" s="56" t="s">
        <v>174</v>
      </c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</row>
    <row r="55" spans="1:212" s="23" customFormat="1" ht="33.75">
      <c r="A55" s="28" t="s">
        <v>14</v>
      </c>
      <c r="B55" s="42" t="s">
        <v>282</v>
      </c>
      <c r="C55" s="42" t="s">
        <v>283</v>
      </c>
      <c r="D55" s="42" t="s">
        <v>270</v>
      </c>
      <c r="E55" s="30">
        <v>2019</v>
      </c>
      <c r="F55" s="42" t="s">
        <v>284</v>
      </c>
      <c r="G55" s="28">
        <v>20</v>
      </c>
      <c r="H55" s="43">
        <v>20</v>
      </c>
      <c r="I55" s="52"/>
      <c r="J55" s="28"/>
      <c r="K55" s="28"/>
      <c r="L55" s="43">
        <v>20</v>
      </c>
      <c r="M55" s="52"/>
      <c r="N55" s="52"/>
      <c r="O55" s="52"/>
      <c r="P55" s="52"/>
      <c r="Q55" s="52"/>
      <c r="R55" s="42" t="s">
        <v>285</v>
      </c>
      <c r="S55" s="42" t="s">
        <v>273</v>
      </c>
      <c r="T55" s="56" t="s">
        <v>174</v>
      </c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</row>
    <row r="56" spans="1:212" s="23" customFormat="1" ht="33.75">
      <c r="A56" s="28" t="s">
        <v>14</v>
      </c>
      <c r="B56" s="42" t="s">
        <v>286</v>
      </c>
      <c r="C56" s="42" t="s">
        <v>287</v>
      </c>
      <c r="D56" s="42" t="s">
        <v>270</v>
      </c>
      <c r="E56" s="30">
        <v>2019</v>
      </c>
      <c r="F56" s="42" t="s">
        <v>288</v>
      </c>
      <c r="G56" s="28">
        <v>20</v>
      </c>
      <c r="H56" s="43">
        <v>20</v>
      </c>
      <c r="I56" s="52"/>
      <c r="J56" s="28"/>
      <c r="K56" s="28"/>
      <c r="L56" s="43">
        <v>20</v>
      </c>
      <c r="M56" s="52"/>
      <c r="N56" s="52"/>
      <c r="O56" s="52"/>
      <c r="P56" s="52"/>
      <c r="Q56" s="52"/>
      <c r="R56" s="42" t="s">
        <v>289</v>
      </c>
      <c r="S56" s="42" t="s">
        <v>273</v>
      </c>
      <c r="T56" s="56" t="s">
        <v>174</v>
      </c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</row>
    <row r="57" spans="1:212" s="23" customFormat="1" ht="33.75">
      <c r="A57" s="28" t="s">
        <v>14</v>
      </c>
      <c r="B57" s="42" t="s">
        <v>290</v>
      </c>
      <c r="C57" s="42" t="s">
        <v>291</v>
      </c>
      <c r="D57" s="42" t="s">
        <v>270</v>
      </c>
      <c r="E57" s="30">
        <v>2019</v>
      </c>
      <c r="F57" s="42" t="s">
        <v>292</v>
      </c>
      <c r="G57" s="28">
        <v>20</v>
      </c>
      <c r="H57" s="43">
        <v>20</v>
      </c>
      <c r="I57" s="52"/>
      <c r="J57" s="28"/>
      <c r="K57" s="28"/>
      <c r="L57" s="43">
        <v>20</v>
      </c>
      <c r="M57" s="52"/>
      <c r="N57" s="52"/>
      <c r="O57" s="52"/>
      <c r="P57" s="52"/>
      <c r="Q57" s="52"/>
      <c r="R57" s="42" t="s">
        <v>293</v>
      </c>
      <c r="S57" s="42" t="s">
        <v>273</v>
      </c>
      <c r="T57" s="56" t="s">
        <v>174</v>
      </c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</row>
    <row r="58" spans="1:212" s="23" customFormat="1" ht="33.75">
      <c r="A58" s="28" t="s">
        <v>14</v>
      </c>
      <c r="B58" s="42" t="s">
        <v>294</v>
      </c>
      <c r="C58" s="42" t="s">
        <v>295</v>
      </c>
      <c r="D58" s="42" t="s">
        <v>270</v>
      </c>
      <c r="E58" s="30">
        <v>2019</v>
      </c>
      <c r="F58" s="42" t="s">
        <v>296</v>
      </c>
      <c r="G58" s="28">
        <v>20</v>
      </c>
      <c r="H58" s="43">
        <v>20</v>
      </c>
      <c r="I58" s="52"/>
      <c r="J58" s="28"/>
      <c r="K58" s="28"/>
      <c r="L58" s="43">
        <v>20</v>
      </c>
      <c r="M58" s="52"/>
      <c r="N58" s="52"/>
      <c r="O58" s="52"/>
      <c r="P58" s="52"/>
      <c r="Q58" s="52"/>
      <c r="R58" s="42" t="s">
        <v>297</v>
      </c>
      <c r="S58" s="42" t="s">
        <v>273</v>
      </c>
      <c r="T58" s="56" t="s">
        <v>174</v>
      </c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</row>
    <row r="59" spans="1:212" s="23" customFormat="1" ht="33.75">
      <c r="A59" s="28" t="s">
        <v>14</v>
      </c>
      <c r="B59" s="42" t="s">
        <v>298</v>
      </c>
      <c r="C59" s="42" t="s">
        <v>96</v>
      </c>
      <c r="D59" s="42" t="s">
        <v>270</v>
      </c>
      <c r="E59" s="30">
        <v>2019</v>
      </c>
      <c r="F59" s="42" t="s">
        <v>299</v>
      </c>
      <c r="G59" s="28">
        <v>30</v>
      </c>
      <c r="H59" s="43">
        <v>30</v>
      </c>
      <c r="I59" s="52"/>
      <c r="J59" s="28"/>
      <c r="K59" s="28"/>
      <c r="L59" s="43">
        <v>30</v>
      </c>
      <c r="M59" s="52"/>
      <c r="N59" s="52"/>
      <c r="O59" s="52"/>
      <c r="P59" s="52"/>
      <c r="Q59" s="52"/>
      <c r="R59" s="42" t="s">
        <v>89</v>
      </c>
      <c r="S59" s="42" t="s">
        <v>273</v>
      </c>
      <c r="T59" s="56" t="s">
        <v>174</v>
      </c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</row>
    <row r="60" spans="1:212" s="23" customFormat="1" ht="90">
      <c r="A60" s="28" t="s">
        <v>14</v>
      </c>
      <c r="B60" s="29" t="s">
        <v>300</v>
      </c>
      <c r="C60" s="29" t="s">
        <v>202</v>
      </c>
      <c r="D60" s="29" t="s">
        <v>301</v>
      </c>
      <c r="E60" s="30">
        <v>2019</v>
      </c>
      <c r="F60" s="28" t="s">
        <v>302</v>
      </c>
      <c r="G60" s="28">
        <v>230</v>
      </c>
      <c r="H60" s="50"/>
      <c r="I60" s="28">
        <v>230</v>
      </c>
      <c r="J60" s="28"/>
      <c r="K60" s="28"/>
      <c r="L60" s="28">
        <v>230</v>
      </c>
      <c r="M60" s="52"/>
      <c r="N60" s="52"/>
      <c r="O60" s="52"/>
      <c r="P60" s="28"/>
      <c r="Q60" s="52"/>
      <c r="R60" s="29" t="s">
        <v>303</v>
      </c>
      <c r="S60" s="29" t="s">
        <v>304</v>
      </c>
      <c r="T60" s="56" t="s">
        <v>63</v>
      </c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</row>
    <row r="61" spans="1:212" s="23" customFormat="1" ht="67.5">
      <c r="A61" s="28" t="s">
        <v>14</v>
      </c>
      <c r="B61" s="29" t="s">
        <v>305</v>
      </c>
      <c r="C61" s="29" t="s">
        <v>14</v>
      </c>
      <c r="D61" s="29" t="s">
        <v>306</v>
      </c>
      <c r="E61" s="30">
        <v>2019</v>
      </c>
      <c r="F61" s="29" t="s">
        <v>307</v>
      </c>
      <c r="G61" s="28">
        <v>182</v>
      </c>
      <c r="H61" s="28"/>
      <c r="I61" s="52"/>
      <c r="J61" s="28"/>
      <c r="K61" s="28">
        <v>182</v>
      </c>
      <c r="L61" s="28">
        <v>182</v>
      </c>
      <c r="M61" s="52"/>
      <c r="N61" s="52"/>
      <c r="O61" s="52"/>
      <c r="P61" s="28"/>
      <c r="Q61" s="52"/>
      <c r="R61" s="29" t="s">
        <v>14</v>
      </c>
      <c r="S61" s="29" t="s">
        <v>308</v>
      </c>
      <c r="T61" s="56" t="s">
        <v>63</v>
      </c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</row>
    <row r="62" spans="1:212" s="23" customFormat="1" ht="45">
      <c r="A62" s="28" t="s">
        <v>15</v>
      </c>
      <c r="B62" s="42" t="s">
        <v>5</v>
      </c>
      <c r="C62" s="42" t="s">
        <v>15</v>
      </c>
      <c r="D62" s="42" t="s">
        <v>210</v>
      </c>
      <c r="E62" s="43">
        <v>2019</v>
      </c>
      <c r="F62" s="46" t="s">
        <v>309</v>
      </c>
      <c r="G62" s="28">
        <v>70</v>
      </c>
      <c r="H62" s="43">
        <v>70</v>
      </c>
      <c r="I62" s="52"/>
      <c r="J62" s="28"/>
      <c r="K62" s="28"/>
      <c r="L62" s="43">
        <v>70</v>
      </c>
      <c r="M62" s="52"/>
      <c r="N62" s="52"/>
      <c r="O62" s="52"/>
      <c r="P62" s="52"/>
      <c r="Q62" s="52"/>
      <c r="R62" s="59" t="s">
        <v>15</v>
      </c>
      <c r="S62" s="59" t="s">
        <v>212</v>
      </c>
      <c r="T62" s="56" t="s">
        <v>174</v>
      </c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</row>
    <row r="63" spans="1:212" s="23" customFormat="1" ht="56.25">
      <c r="A63" s="28" t="s">
        <v>15</v>
      </c>
      <c r="B63" s="45" t="s">
        <v>213</v>
      </c>
      <c r="C63" s="47" t="s">
        <v>310</v>
      </c>
      <c r="D63" s="48" t="s">
        <v>215</v>
      </c>
      <c r="E63" s="49">
        <v>2019</v>
      </c>
      <c r="F63" s="48" t="s">
        <v>216</v>
      </c>
      <c r="G63" s="28">
        <v>70</v>
      </c>
      <c r="H63" s="28"/>
      <c r="I63" s="28">
        <v>70</v>
      </c>
      <c r="J63" s="52"/>
      <c r="K63" s="52"/>
      <c r="L63" s="28">
        <v>70</v>
      </c>
      <c r="M63" s="52"/>
      <c r="N63" s="52"/>
      <c r="O63" s="28"/>
      <c r="P63" s="28"/>
      <c r="Q63" s="52"/>
      <c r="R63" s="59" t="s">
        <v>311</v>
      </c>
      <c r="S63" s="59" t="s">
        <v>218</v>
      </c>
      <c r="T63" s="56" t="s">
        <v>63</v>
      </c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</row>
    <row r="64" spans="1:212" s="23" customFormat="1" ht="56.25">
      <c r="A64" s="28" t="s">
        <v>15</v>
      </c>
      <c r="B64" s="42" t="s">
        <v>312</v>
      </c>
      <c r="C64" s="42" t="s">
        <v>313</v>
      </c>
      <c r="D64" s="42" t="s">
        <v>314</v>
      </c>
      <c r="E64" s="44">
        <v>2019</v>
      </c>
      <c r="F64" s="51" t="s">
        <v>315</v>
      </c>
      <c r="G64" s="28">
        <v>80</v>
      </c>
      <c r="H64" s="28"/>
      <c r="I64" s="54">
        <v>30</v>
      </c>
      <c r="J64" s="28"/>
      <c r="K64" s="28"/>
      <c r="L64" s="54">
        <v>30</v>
      </c>
      <c r="M64" s="52"/>
      <c r="N64" s="54">
        <v>50</v>
      </c>
      <c r="O64" s="52"/>
      <c r="P64" s="52">
        <v>50</v>
      </c>
      <c r="Q64" s="52"/>
      <c r="R64" s="40" t="s">
        <v>316</v>
      </c>
      <c r="S64" s="45" t="s">
        <v>317</v>
      </c>
      <c r="T64" s="56" t="s">
        <v>174</v>
      </c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</row>
    <row r="65" spans="1:212" s="23" customFormat="1" ht="101.25">
      <c r="A65" s="28" t="s">
        <v>15</v>
      </c>
      <c r="B65" s="42" t="s">
        <v>318</v>
      </c>
      <c r="C65" s="42" t="s">
        <v>319</v>
      </c>
      <c r="D65" s="42" t="s">
        <v>320</v>
      </c>
      <c r="E65" s="44">
        <v>2019</v>
      </c>
      <c r="F65" s="45" t="s">
        <v>321</v>
      </c>
      <c r="G65" s="28">
        <v>250</v>
      </c>
      <c r="H65" s="28"/>
      <c r="I65" s="30">
        <v>100</v>
      </c>
      <c r="J65" s="28"/>
      <c r="K65" s="28"/>
      <c r="L65" s="30">
        <v>100</v>
      </c>
      <c r="M65" s="30"/>
      <c r="N65" s="30"/>
      <c r="O65" s="30"/>
      <c r="P65" s="30"/>
      <c r="Q65" s="30">
        <v>150</v>
      </c>
      <c r="R65" s="45" t="s">
        <v>322</v>
      </c>
      <c r="S65" s="45" t="s">
        <v>323</v>
      </c>
      <c r="T65" s="56" t="s">
        <v>174</v>
      </c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</row>
    <row r="66" spans="1:212" s="23" customFormat="1" ht="45">
      <c r="A66" s="28" t="s">
        <v>15</v>
      </c>
      <c r="B66" s="60" t="s">
        <v>324</v>
      </c>
      <c r="C66" s="61" t="s">
        <v>313</v>
      </c>
      <c r="D66" s="61" t="s">
        <v>325</v>
      </c>
      <c r="E66" s="62">
        <v>2019</v>
      </c>
      <c r="F66" s="29" t="s">
        <v>326</v>
      </c>
      <c r="G66" s="28">
        <v>30</v>
      </c>
      <c r="H66" s="28"/>
      <c r="I66" s="28">
        <v>15</v>
      </c>
      <c r="J66" s="52"/>
      <c r="K66" s="52"/>
      <c r="L66" s="28">
        <v>15</v>
      </c>
      <c r="M66" s="52"/>
      <c r="N66" s="52">
        <v>15</v>
      </c>
      <c r="O66" s="52"/>
      <c r="P66" s="52">
        <v>15</v>
      </c>
      <c r="Q66" s="52"/>
      <c r="R66" s="60" t="s">
        <v>327</v>
      </c>
      <c r="S66" s="60" t="s">
        <v>328</v>
      </c>
      <c r="T66" s="56" t="s">
        <v>63</v>
      </c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</row>
    <row r="67" spans="1:212" s="23" customFormat="1" ht="33.75">
      <c r="A67" s="28" t="s">
        <v>15</v>
      </c>
      <c r="B67" s="42" t="s">
        <v>329</v>
      </c>
      <c r="C67" s="42" t="s">
        <v>330</v>
      </c>
      <c r="D67" s="42" t="s">
        <v>270</v>
      </c>
      <c r="E67" s="30">
        <v>2019</v>
      </c>
      <c r="F67" s="42" t="s">
        <v>331</v>
      </c>
      <c r="G67" s="28">
        <v>20</v>
      </c>
      <c r="H67" s="43">
        <v>20</v>
      </c>
      <c r="I67" s="52"/>
      <c r="J67" s="28"/>
      <c r="K67" s="28"/>
      <c r="L67" s="43">
        <v>20</v>
      </c>
      <c r="M67" s="52"/>
      <c r="N67" s="52"/>
      <c r="O67" s="52"/>
      <c r="P67" s="52"/>
      <c r="Q67" s="52"/>
      <c r="R67" s="42" t="s">
        <v>332</v>
      </c>
      <c r="S67" s="42" t="s">
        <v>273</v>
      </c>
      <c r="T67" s="56" t="s">
        <v>174</v>
      </c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</row>
    <row r="68" spans="1:212" s="23" customFormat="1" ht="67.5">
      <c r="A68" s="28" t="s">
        <v>15</v>
      </c>
      <c r="B68" s="29" t="s">
        <v>305</v>
      </c>
      <c r="C68" s="29" t="s">
        <v>15</v>
      </c>
      <c r="D68" s="29" t="s">
        <v>333</v>
      </c>
      <c r="E68" s="30">
        <v>2019</v>
      </c>
      <c r="F68" s="29" t="s">
        <v>307</v>
      </c>
      <c r="G68" s="28">
        <v>148.8</v>
      </c>
      <c r="H68" s="28"/>
      <c r="I68" s="52"/>
      <c r="J68" s="28"/>
      <c r="K68" s="28">
        <v>148.8</v>
      </c>
      <c r="L68" s="28">
        <v>148.8</v>
      </c>
      <c r="M68" s="52"/>
      <c r="N68" s="52"/>
      <c r="O68" s="52"/>
      <c r="P68" s="28"/>
      <c r="Q68" s="52"/>
      <c r="R68" s="29" t="s">
        <v>15</v>
      </c>
      <c r="S68" s="29" t="s">
        <v>308</v>
      </c>
      <c r="T68" s="56" t="s">
        <v>63</v>
      </c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</row>
    <row r="69" spans="1:212" s="23" customFormat="1" ht="45">
      <c r="A69" s="28" t="s">
        <v>17</v>
      </c>
      <c r="B69" s="42" t="s">
        <v>5</v>
      </c>
      <c r="C69" s="42" t="s">
        <v>17</v>
      </c>
      <c r="D69" s="42" t="s">
        <v>210</v>
      </c>
      <c r="E69" s="43">
        <v>2019</v>
      </c>
      <c r="F69" s="59" t="s">
        <v>334</v>
      </c>
      <c r="G69" s="28">
        <v>120</v>
      </c>
      <c r="H69" s="43">
        <v>120</v>
      </c>
      <c r="I69" s="52"/>
      <c r="J69" s="28"/>
      <c r="K69" s="28"/>
      <c r="L69" s="43">
        <v>120</v>
      </c>
      <c r="M69" s="52"/>
      <c r="N69" s="52"/>
      <c r="O69" s="52"/>
      <c r="P69" s="52"/>
      <c r="Q69" s="52"/>
      <c r="R69" s="59" t="s">
        <v>335</v>
      </c>
      <c r="S69" s="59" t="s">
        <v>212</v>
      </c>
      <c r="T69" s="56" t="s">
        <v>174</v>
      </c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</row>
    <row r="70" spans="1:212" s="23" customFormat="1" ht="56.25">
      <c r="A70" s="28" t="s">
        <v>17</v>
      </c>
      <c r="B70" s="42" t="s">
        <v>336</v>
      </c>
      <c r="C70" s="42" t="s">
        <v>136</v>
      </c>
      <c r="D70" s="42" t="s">
        <v>337</v>
      </c>
      <c r="E70" s="44">
        <v>2019</v>
      </c>
      <c r="F70" s="29" t="s">
        <v>338</v>
      </c>
      <c r="G70" s="28">
        <v>35</v>
      </c>
      <c r="H70" s="28"/>
      <c r="I70" s="52">
        <v>15</v>
      </c>
      <c r="J70" s="28"/>
      <c r="K70" s="28"/>
      <c r="L70" s="52">
        <v>15</v>
      </c>
      <c r="M70" s="52"/>
      <c r="N70" s="52">
        <v>10</v>
      </c>
      <c r="O70" s="52">
        <v>10</v>
      </c>
      <c r="P70" s="52">
        <v>20</v>
      </c>
      <c r="Q70" s="52"/>
      <c r="R70" s="29" t="s">
        <v>339</v>
      </c>
      <c r="S70" s="45" t="s">
        <v>340</v>
      </c>
      <c r="T70" s="56" t="s">
        <v>174</v>
      </c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</row>
    <row r="71" spans="1:212" s="23" customFormat="1" ht="45">
      <c r="A71" s="28" t="s">
        <v>17</v>
      </c>
      <c r="B71" s="42" t="s">
        <v>341</v>
      </c>
      <c r="C71" s="42" t="s">
        <v>342</v>
      </c>
      <c r="D71" s="42" t="s">
        <v>343</v>
      </c>
      <c r="E71" s="44">
        <v>2019</v>
      </c>
      <c r="F71" s="29" t="s">
        <v>344</v>
      </c>
      <c r="G71" s="28">
        <v>70</v>
      </c>
      <c r="H71" s="28"/>
      <c r="I71" s="52">
        <v>20</v>
      </c>
      <c r="J71" s="28"/>
      <c r="K71" s="28"/>
      <c r="L71" s="52">
        <v>20</v>
      </c>
      <c r="M71" s="52"/>
      <c r="N71" s="52">
        <v>50</v>
      </c>
      <c r="O71" s="52"/>
      <c r="P71" s="52">
        <v>50</v>
      </c>
      <c r="Q71" s="52"/>
      <c r="R71" s="29" t="s">
        <v>345</v>
      </c>
      <c r="S71" s="45" t="s">
        <v>346</v>
      </c>
      <c r="T71" s="56" t="s">
        <v>174</v>
      </c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</row>
    <row r="72" spans="1:212" s="23" customFormat="1" ht="45.75" customHeight="1">
      <c r="A72" s="28" t="s">
        <v>17</v>
      </c>
      <c r="B72" s="60" t="s">
        <v>347</v>
      </c>
      <c r="C72" s="60" t="s">
        <v>17</v>
      </c>
      <c r="D72" s="60" t="s">
        <v>348</v>
      </c>
      <c r="E72" s="62">
        <v>2019</v>
      </c>
      <c r="F72" s="60" t="s">
        <v>349</v>
      </c>
      <c r="G72" s="28">
        <v>100</v>
      </c>
      <c r="H72" s="28"/>
      <c r="I72" s="28">
        <v>25</v>
      </c>
      <c r="J72" s="52"/>
      <c r="K72" s="52"/>
      <c r="L72" s="28">
        <v>25</v>
      </c>
      <c r="M72" s="52"/>
      <c r="N72" s="52">
        <v>75</v>
      </c>
      <c r="O72" s="52"/>
      <c r="P72" s="52">
        <v>75</v>
      </c>
      <c r="Q72" s="52"/>
      <c r="R72" s="60" t="s">
        <v>350</v>
      </c>
      <c r="S72" s="60" t="s">
        <v>351</v>
      </c>
      <c r="T72" s="56" t="s">
        <v>63</v>
      </c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</row>
    <row r="73" spans="1:212" s="23" customFormat="1" ht="33.75">
      <c r="A73" s="28" t="s">
        <v>17</v>
      </c>
      <c r="B73" s="60" t="s">
        <v>352</v>
      </c>
      <c r="C73" s="60" t="s">
        <v>353</v>
      </c>
      <c r="D73" s="60" t="s">
        <v>354</v>
      </c>
      <c r="E73" s="62">
        <v>2019</v>
      </c>
      <c r="F73" s="60" t="s">
        <v>355</v>
      </c>
      <c r="G73" s="28">
        <v>35</v>
      </c>
      <c r="H73" s="28"/>
      <c r="I73" s="28">
        <v>15</v>
      </c>
      <c r="J73" s="52"/>
      <c r="K73" s="52"/>
      <c r="L73" s="28">
        <v>15</v>
      </c>
      <c r="M73" s="52"/>
      <c r="N73" s="52">
        <v>20</v>
      </c>
      <c r="O73" s="52"/>
      <c r="P73" s="52">
        <v>20</v>
      </c>
      <c r="Q73" s="52"/>
      <c r="R73" s="60" t="s">
        <v>356</v>
      </c>
      <c r="S73" s="60" t="s">
        <v>357</v>
      </c>
      <c r="T73" s="56" t="s">
        <v>63</v>
      </c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</row>
    <row r="74" spans="1:212" s="23" customFormat="1" ht="45">
      <c r="A74" s="28" t="s">
        <v>17</v>
      </c>
      <c r="B74" s="60" t="s">
        <v>358</v>
      </c>
      <c r="C74" s="60" t="s">
        <v>359</v>
      </c>
      <c r="D74" s="60" t="s">
        <v>360</v>
      </c>
      <c r="E74" s="63">
        <v>2019</v>
      </c>
      <c r="F74" s="60" t="s">
        <v>246</v>
      </c>
      <c r="G74" s="28">
        <v>40</v>
      </c>
      <c r="H74" s="52"/>
      <c r="I74" s="52">
        <v>20</v>
      </c>
      <c r="J74" s="52"/>
      <c r="K74" s="52"/>
      <c r="L74" s="52">
        <v>20</v>
      </c>
      <c r="M74" s="52"/>
      <c r="N74" s="52">
        <v>20</v>
      </c>
      <c r="O74" s="52"/>
      <c r="P74" s="52">
        <v>20</v>
      </c>
      <c r="Q74" s="52"/>
      <c r="R74" s="29" t="s">
        <v>361</v>
      </c>
      <c r="S74" s="29" t="s">
        <v>362</v>
      </c>
      <c r="T74" s="56" t="s">
        <v>63</v>
      </c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</row>
    <row r="75" spans="1:212" s="23" customFormat="1" ht="51" customHeight="1">
      <c r="A75" s="28" t="s">
        <v>17</v>
      </c>
      <c r="B75" s="29" t="s">
        <v>363</v>
      </c>
      <c r="C75" s="29" t="s">
        <v>364</v>
      </c>
      <c r="D75" s="29" t="s">
        <v>365</v>
      </c>
      <c r="E75" s="41">
        <v>2019</v>
      </c>
      <c r="F75" s="29" t="s">
        <v>366</v>
      </c>
      <c r="G75" s="28">
        <v>68</v>
      </c>
      <c r="H75" s="28">
        <v>30</v>
      </c>
      <c r="I75" s="28"/>
      <c r="J75" s="28"/>
      <c r="K75" s="28"/>
      <c r="L75" s="28">
        <v>30</v>
      </c>
      <c r="M75" s="28"/>
      <c r="N75" s="28">
        <v>38</v>
      </c>
      <c r="O75" s="28"/>
      <c r="P75" s="28">
        <v>38</v>
      </c>
      <c r="Q75" s="28"/>
      <c r="R75" s="29" t="s">
        <v>367</v>
      </c>
      <c r="S75" s="29" t="s">
        <v>368</v>
      </c>
      <c r="T75" s="56" t="s">
        <v>63</v>
      </c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</row>
    <row r="76" spans="1:212" s="23" customFormat="1" ht="121.5" customHeight="1">
      <c r="A76" s="28" t="s">
        <v>17</v>
      </c>
      <c r="B76" s="29" t="s">
        <v>369</v>
      </c>
      <c r="C76" s="29" t="s">
        <v>370</v>
      </c>
      <c r="D76" s="29" t="s">
        <v>371</v>
      </c>
      <c r="E76" s="28">
        <v>2019</v>
      </c>
      <c r="F76" s="29" t="s">
        <v>372</v>
      </c>
      <c r="G76" s="28">
        <v>40</v>
      </c>
      <c r="H76" s="28"/>
      <c r="I76" s="28"/>
      <c r="J76" s="28">
        <v>20</v>
      </c>
      <c r="K76" s="28"/>
      <c r="L76" s="28">
        <v>20</v>
      </c>
      <c r="M76" s="28"/>
      <c r="N76" s="28">
        <v>20</v>
      </c>
      <c r="O76" s="28"/>
      <c r="P76" s="28">
        <v>20</v>
      </c>
      <c r="Q76" s="28"/>
      <c r="R76" s="29" t="s">
        <v>373</v>
      </c>
      <c r="S76" s="29" t="s">
        <v>374</v>
      </c>
      <c r="T76" s="56" t="s">
        <v>63</v>
      </c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</row>
    <row r="77" spans="1:212" s="23" customFormat="1" ht="70.5" customHeight="1">
      <c r="A77" s="28" t="s">
        <v>17</v>
      </c>
      <c r="B77" s="64" t="s">
        <v>375</v>
      </c>
      <c r="C77" s="64" t="s">
        <v>353</v>
      </c>
      <c r="D77" s="64" t="s">
        <v>376</v>
      </c>
      <c r="E77" s="65">
        <v>2019</v>
      </c>
      <c r="F77" s="64" t="s">
        <v>377</v>
      </c>
      <c r="G77" s="65">
        <v>110</v>
      </c>
      <c r="H77" s="65">
        <v>50</v>
      </c>
      <c r="I77" s="65"/>
      <c r="J77" s="65"/>
      <c r="K77" s="65"/>
      <c r="L77" s="65">
        <v>50</v>
      </c>
      <c r="M77" s="65">
        <v>60</v>
      </c>
      <c r="N77" s="65"/>
      <c r="O77" s="65"/>
      <c r="P77" s="65">
        <v>60</v>
      </c>
      <c r="Q77" s="65"/>
      <c r="R77" s="64" t="s">
        <v>378</v>
      </c>
      <c r="S77" s="64" t="s">
        <v>379</v>
      </c>
      <c r="T77" s="56" t="s">
        <v>63</v>
      </c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</row>
    <row r="78" spans="1:212" s="23" customFormat="1" ht="33.75">
      <c r="A78" s="28" t="s">
        <v>17</v>
      </c>
      <c r="B78" s="42" t="s">
        <v>380</v>
      </c>
      <c r="C78" s="42" t="s">
        <v>381</v>
      </c>
      <c r="D78" s="42" t="s">
        <v>270</v>
      </c>
      <c r="E78" s="30">
        <v>2019</v>
      </c>
      <c r="F78" s="42" t="s">
        <v>382</v>
      </c>
      <c r="G78" s="28">
        <v>20</v>
      </c>
      <c r="H78" s="43">
        <v>20</v>
      </c>
      <c r="I78" s="52"/>
      <c r="J78" s="28"/>
      <c r="K78" s="28"/>
      <c r="L78" s="43">
        <v>20</v>
      </c>
      <c r="M78" s="52"/>
      <c r="N78" s="52"/>
      <c r="O78" s="52"/>
      <c r="P78" s="52"/>
      <c r="Q78" s="52"/>
      <c r="R78" s="42" t="s">
        <v>383</v>
      </c>
      <c r="S78" s="42" t="s">
        <v>273</v>
      </c>
      <c r="T78" s="56" t="s">
        <v>174</v>
      </c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</row>
    <row r="79" spans="1:212" s="23" customFormat="1" ht="33.75">
      <c r="A79" s="28" t="s">
        <v>17</v>
      </c>
      <c r="B79" s="42" t="s">
        <v>384</v>
      </c>
      <c r="C79" s="42" t="s">
        <v>385</v>
      </c>
      <c r="D79" s="42" t="s">
        <v>270</v>
      </c>
      <c r="E79" s="30">
        <v>2019</v>
      </c>
      <c r="F79" s="42" t="s">
        <v>386</v>
      </c>
      <c r="G79" s="28">
        <v>20</v>
      </c>
      <c r="H79" s="43">
        <v>20</v>
      </c>
      <c r="I79" s="52"/>
      <c r="J79" s="28"/>
      <c r="K79" s="28"/>
      <c r="L79" s="43">
        <v>20</v>
      </c>
      <c r="M79" s="52"/>
      <c r="N79" s="52"/>
      <c r="O79" s="52"/>
      <c r="P79" s="52"/>
      <c r="Q79" s="52"/>
      <c r="R79" s="42" t="s">
        <v>387</v>
      </c>
      <c r="S79" s="42" t="s">
        <v>273</v>
      </c>
      <c r="T79" s="56" t="s">
        <v>174</v>
      </c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</row>
    <row r="80" spans="1:212" s="23" customFormat="1" ht="33.75">
      <c r="A80" s="28" t="s">
        <v>17</v>
      </c>
      <c r="B80" s="42" t="s">
        <v>388</v>
      </c>
      <c r="C80" s="42" t="s">
        <v>353</v>
      </c>
      <c r="D80" s="42" t="s">
        <v>270</v>
      </c>
      <c r="E80" s="30">
        <v>2019</v>
      </c>
      <c r="F80" s="42" t="s">
        <v>389</v>
      </c>
      <c r="G80" s="28">
        <v>30</v>
      </c>
      <c r="H80" s="43">
        <v>30</v>
      </c>
      <c r="I80" s="52"/>
      <c r="J80" s="28"/>
      <c r="K80" s="28"/>
      <c r="L80" s="43">
        <v>30</v>
      </c>
      <c r="M80" s="52"/>
      <c r="N80" s="52"/>
      <c r="O80" s="52"/>
      <c r="P80" s="52"/>
      <c r="Q80" s="52"/>
      <c r="R80" s="42" t="s">
        <v>390</v>
      </c>
      <c r="S80" s="42" t="s">
        <v>273</v>
      </c>
      <c r="T80" s="56" t="s">
        <v>174</v>
      </c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</row>
    <row r="81" spans="1:212" s="23" customFormat="1" ht="67.5">
      <c r="A81" s="28" t="s">
        <v>17</v>
      </c>
      <c r="B81" s="29" t="s">
        <v>305</v>
      </c>
      <c r="C81" s="29" t="s">
        <v>17</v>
      </c>
      <c r="D81" s="29" t="s">
        <v>391</v>
      </c>
      <c r="E81" s="30">
        <v>2019</v>
      </c>
      <c r="F81" s="29" t="s">
        <v>307</v>
      </c>
      <c r="G81" s="28">
        <v>136.6</v>
      </c>
      <c r="H81" s="28"/>
      <c r="I81" s="52"/>
      <c r="J81" s="28"/>
      <c r="K81" s="28">
        <v>136.6</v>
      </c>
      <c r="L81" s="28">
        <v>136.6</v>
      </c>
      <c r="M81" s="52"/>
      <c r="N81" s="52"/>
      <c r="O81" s="52"/>
      <c r="P81" s="28"/>
      <c r="Q81" s="52"/>
      <c r="R81" s="29" t="s">
        <v>335</v>
      </c>
      <c r="S81" s="29" t="s">
        <v>308</v>
      </c>
      <c r="T81" s="56" t="s">
        <v>63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</row>
    <row r="82" spans="1:212" s="23" customFormat="1" ht="136.5" customHeight="1">
      <c r="A82" s="28" t="s">
        <v>16</v>
      </c>
      <c r="B82" s="40" t="s">
        <v>392</v>
      </c>
      <c r="C82" s="40" t="s">
        <v>393</v>
      </c>
      <c r="D82" s="40" t="s">
        <v>394</v>
      </c>
      <c r="E82" s="30">
        <v>2019</v>
      </c>
      <c r="F82" s="40" t="s">
        <v>395</v>
      </c>
      <c r="G82" s="28">
        <v>42</v>
      </c>
      <c r="H82" s="28">
        <v>42</v>
      </c>
      <c r="I82" s="28"/>
      <c r="J82" s="28"/>
      <c r="K82" s="28"/>
      <c r="L82" s="28">
        <v>42</v>
      </c>
      <c r="M82" s="52"/>
      <c r="N82" s="52"/>
      <c r="O82" s="52"/>
      <c r="P82" s="52"/>
      <c r="Q82" s="52"/>
      <c r="R82" s="29" t="s">
        <v>396</v>
      </c>
      <c r="S82" s="29" t="s">
        <v>184</v>
      </c>
      <c r="T82" s="56" t="s">
        <v>63</v>
      </c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</row>
    <row r="83" spans="1:212" s="23" customFormat="1" ht="45">
      <c r="A83" s="28" t="s">
        <v>16</v>
      </c>
      <c r="B83" s="42" t="s">
        <v>5</v>
      </c>
      <c r="C83" s="42" t="s">
        <v>16</v>
      </c>
      <c r="D83" s="42" t="s">
        <v>210</v>
      </c>
      <c r="E83" s="43">
        <v>2019</v>
      </c>
      <c r="F83" s="59" t="s">
        <v>397</v>
      </c>
      <c r="G83" s="28">
        <v>90</v>
      </c>
      <c r="H83" s="43">
        <v>90</v>
      </c>
      <c r="I83" s="52"/>
      <c r="J83" s="28"/>
      <c r="K83" s="28"/>
      <c r="L83" s="43">
        <v>90</v>
      </c>
      <c r="M83" s="52"/>
      <c r="N83" s="52"/>
      <c r="O83" s="52"/>
      <c r="P83" s="52"/>
      <c r="Q83" s="52"/>
      <c r="R83" s="59" t="s">
        <v>396</v>
      </c>
      <c r="S83" s="59" t="s">
        <v>212</v>
      </c>
      <c r="T83" s="56" t="s">
        <v>174</v>
      </c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</row>
    <row r="84" spans="1:212" s="23" customFormat="1" ht="67.5">
      <c r="A84" s="28" t="s">
        <v>16</v>
      </c>
      <c r="B84" s="29" t="s">
        <v>305</v>
      </c>
      <c r="C84" s="29" t="s">
        <v>16</v>
      </c>
      <c r="D84" s="29" t="s">
        <v>398</v>
      </c>
      <c r="E84" s="30">
        <v>2019</v>
      </c>
      <c r="F84" s="29" t="s">
        <v>307</v>
      </c>
      <c r="G84" s="28">
        <v>110.80000000000001</v>
      </c>
      <c r="H84" s="28"/>
      <c r="I84" s="52"/>
      <c r="J84" s="28"/>
      <c r="K84" s="28">
        <v>110.80000000000001</v>
      </c>
      <c r="L84" s="28">
        <v>110.80000000000001</v>
      </c>
      <c r="M84" s="52"/>
      <c r="N84" s="52"/>
      <c r="O84" s="52"/>
      <c r="P84" s="28"/>
      <c r="Q84" s="52"/>
      <c r="R84" s="29" t="s">
        <v>396</v>
      </c>
      <c r="S84" s="29" t="s">
        <v>308</v>
      </c>
      <c r="T84" s="56" t="s">
        <v>63</v>
      </c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</row>
    <row r="85" spans="1:212" s="23" customFormat="1" ht="45">
      <c r="A85" s="28" t="s">
        <v>18</v>
      </c>
      <c r="B85" s="42" t="s">
        <v>5</v>
      </c>
      <c r="C85" s="42" t="s">
        <v>18</v>
      </c>
      <c r="D85" s="42" t="s">
        <v>210</v>
      </c>
      <c r="E85" s="43">
        <v>2019</v>
      </c>
      <c r="F85" s="59" t="s">
        <v>399</v>
      </c>
      <c r="G85" s="28">
        <v>110</v>
      </c>
      <c r="H85" s="43">
        <v>110</v>
      </c>
      <c r="I85" s="52"/>
      <c r="J85" s="28"/>
      <c r="K85" s="28"/>
      <c r="L85" s="43">
        <v>110</v>
      </c>
      <c r="M85" s="52"/>
      <c r="N85" s="52"/>
      <c r="O85" s="52"/>
      <c r="P85" s="52"/>
      <c r="Q85" s="52"/>
      <c r="R85" s="59" t="s">
        <v>400</v>
      </c>
      <c r="S85" s="59" t="s">
        <v>212</v>
      </c>
      <c r="T85" s="56" t="s">
        <v>174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</row>
    <row r="86" spans="1:212" s="23" customFormat="1" ht="56.25">
      <c r="A86" s="28" t="s">
        <v>18</v>
      </c>
      <c r="B86" s="60" t="s">
        <v>401</v>
      </c>
      <c r="C86" s="60" t="s">
        <v>402</v>
      </c>
      <c r="D86" s="60" t="s">
        <v>403</v>
      </c>
      <c r="E86" s="62">
        <v>2019</v>
      </c>
      <c r="F86" s="29" t="s">
        <v>326</v>
      </c>
      <c r="G86" s="28">
        <v>35</v>
      </c>
      <c r="H86" s="28"/>
      <c r="I86" s="28">
        <v>15</v>
      </c>
      <c r="J86" s="52"/>
      <c r="K86" s="52"/>
      <c r="L86" s="28">
        <v>15</v>
      </c>
      <c r="M86" s="52"/>
      <c r="N86" s="52">
        <v>20</v>
      </c>
      <c r="O86" s="52"/>
      <c r="P86" s="52">
        <v>20</v>
      </c>
      <c r="Q86" s="52"/>
      <c r="R86" s="60" t="s">
        <v>404</v>
      </c>
      <c r="S86" s="60" t="s">
        <v>405</v>
      </c>
      <c r="T86" s="56" t="s">
        <v>63</v>
      </c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</row>
    <row r="87" spans="1:212" s="23" customFormat="1" ht="70.5" customHeight="1">
      <c r="A87" s="28" t="s">
        <v>18</v>
      </c>
      <c r="B87" s="29" t="s">
        <v>406</v>
      </c>
      <c r="C87" s="42" t="s">
        <v>407</v>
      </c>
      <c r="D87" s="29" t="s">
        <v>408</v>
      </c>
      <c r="E87" s="30" t="s">
        <v>59</v>
      </c>
      <c r="F87" s="29" t="s">
        <v>409</v>
      </c>
      <c r="G87" s="28">
        <v>50</v>
      </c>
      <c r="H87" s="28"/>
      <c r="I87" s="54">
        <v>20</v>
      </c>
      <c r="J87" s="28"/>
      <c r="K87" s="28"/>
      <c r="L87" s="54">
        <v>20</v>
      </c>
      <c r="M87" s="52"/>
      <c r="N87" s="54">
        <v>30</v>
      </c>
      <c r="O87" s="52"/>
      <c r="P87" s="52">
        <v>30</v>
      </c>
      <c r="Q87" s="52"/>
      <c r="R87" s="29" t="s">
        <v>410</v>
      </c>
      <c r="S87" s="60" t="s">
        <v>411</v>
      </c>
      <c r="T87" s="56" t="s">
        <v>63</v>
      </c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</row>
    <row r="88" spans="1:212" s="23" customFormat="1" ht="45">
      <c r="A88" s="28" t="s">
        <v>18</v>
      </c>
      <c r="B88" s="40" t="s">
        <v>412</v>
      </c>
      <c r="C88" s="40" t="s">
        <v>402</v>
      </c>
      <c r="D88" s="40" t="s">
        <v>413</v>
      </c>
      <c r="E88" s="62">
        <v>2019</v>
      </c>
      <c r="F88" s="40" t="s">
        <v>414</v>
      </c>
      <c r="G88" s="28">
        <v>100</v>
      </c>
      <c r="H88" s="41"/>
      <c r="I88" s="41">
        <v>40</v>
      </c>
      <c r="J88" s="41"/>
      <c r="K88" s="50"/>
      <c r="L88" s="41">
        <v>40</v>
      </c>
      <c r="M88" s="41"/>
      <c r="N88" s="41">
        <v>60</v>
      </c>
      <c r="O88" s="50"/>
      <c r="P88" s="41">
        <v>60</v>
      </c>
      <c r="Q88" s="41"/>
      <c r="R88" s="40" t="s">
        <v>415</v>
      </c>
      <c r="S88" s="60" t="s">
        <v>416</v>
      </c>
      <c r="T88" s="56" t="s">
        <v>63</v>
      </c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</row>
    <row r="89" spans="1:212" s="23" customFormat="1" ht="45">
      <c r="A89" s="28" t="s">
        <v>18</v>
      </c>
      <c r="B89" s="40" t="s">
        <v>417</v>
      </c>
      <c r="C89" s="40" t="s">
        <v>402</v>
      </c>
      <c r="D89" s="40" t="s">
        <v>418</v>
      </c>
      <c r="E89" s="62">
        <v>2019</v>
      </c>
      <c r="F89" s="40" t="s">
        <v>419</v>
      </c>
      <c r="G89" s="28">
        <v>240</v>
      </c>
      <c r="H89" s="41"/>
      <c r="I89" s="41">
        <v>100</v>
      </c>
      <c r="J89" s="41"/>
      <c r="K89" s="50"/>
      <c r="L89" s="41">
        <v>100</v>
      </c>
      <c r="M89" s="41"/>
      <c r="N89" s="41">
        <v>140</v>
      </c>
      <c r="O89" s="50"/>
      <c r="P89" s="41">
        <v>140</v>
      </c>
      <c r="Q89" s="41"/>
      <c r="R89" s="40" t="s">
        <v>420</v>
      </c>
      <c r="S89" s="60" t="s">
        <v>416</v>
      </c>
      <c r="T89" s="56" t="s">
        <v>63</v>
      </c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</row>
    <row r="90" spans="1:212" s="23" customFormat="1" ht="112.5" customHeight="1">
      <c r="A90" s="28" t="s">
        <v>18</v>
      </c>
      <c r="B90" s="29" t="s">
        <v>421</v>
      </c>
      <c r="C90" s="29" t="s">
        <v>402</v>
      </c>
      <c r="D90" s="29" t="s">
        <v>422</v>
      </c>
      <c r="E90" s="30">
        <v>2019</v>
      </c>
      <c r="F90" s="51" t="s">
        <v>423</v>
      </c>
      <c r="G90" s="28">
        <v>55</v>
      </c>
      <c r="H90" s="28">
        <v>25</v>
      </c>
      <c r="I90" s="28"/>
      <c r="J90" s="52"/>
      <c r="K90" s="52"/>
      <c r="L90" s="28">
        <v>25</v>
      </c>
      <c r="M90" s="52"/>
      <c r="N90" s="52">
        <v>30</v>
      </c>
      <c r="O90" s="52"/>
      <c r="P90" s="52">
        <v>30</v>
      </c>
      <c r="Q90" s="52"/>
      <c r="R90" s="29" t="s">
        <v>424</v>
      </c>
      <c r="S90" s="29" t="s">
        <v>425</v>
      </c>
      <c r="T90" s="56" t="s">
        <v>63</v>
      </c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</row>
    <row r="91" spans="1:212" s="23" customFormat="1" ht="49.5" customHeight="1">
      <c r="A91" s="28" t="s">
        <v>18</v>
      </c>
      <c r="B91" s="29" t="s">
        <v>426</v>
      </c>
      <c r="C91" s="29" t="s">
        <v>402</v>
      </c>
      <c r="D91" s="29" t="s">
        <v>427</v>
      </c>
      <c r="E91" s="30">
        <v>2019</v>
      </c>
      <c r="F91" s="51" t="s">
        <v>355</v>
      </c>
      <c r="G91" s="28">
        <v>35</v>
      </c>
      <c r="H91" s="28">
        <v>15</v>
      </c>
      <c r="I91" s="28"/>
      <c r="J91" s="52"/>
      <c r="K91" s="52"/>
      <c r="L91" s="28">
        <v>15</v>
      </c>
      <c r="M91" s="52"/>
      <c r="N91" s="52">
        <v>20</v>
      </c>
      <c r="O91" s="52"/>
      <c r="P91" s="52">
        <v>20</v>
      </c>
      <c r="Q91" s="52"/>
      <c r="R91" s="29" t="s">
        <v>428</v>
      </c>
      <c r="S91" s="29" t="s">
        <v>429</v>
      </c>
      <c r="T91" s="56" t="s">
        <v>63</v>
      </c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</row>
    <row r="92" spans="1:212" s="23" customFormat="1" ht="33.75">
      <c r="A92" s="28" t="s">
        <v>18</v>
      </c>
      <c r="B92" s="42" t="s">
        <v>430</v>
      </c>
      <c r="C92" s="42" t="s">
        <v>431</v>
      </c>
      <c r="D92" s="42" t="s">
        <v>270</v>
      </c>
      <c r="E92" s="30">
        <v>2019</v>
      </c>
      <c r="F92" s="42" t="s">
        <v>432</v>
      </c>
      <c r="G92" s="28">
        <v>30</v>
      </c>
      <c r="H92" s="43">
        <v>30</v>
      </c>
      <c r="I92" s="52"/>
      <c r="J92" s="28"/>
      <c r="K92" s="28"/>
      <c r="L92" s="43">
        <v>30</v>
      </c>
      <c r="M92" s="52"/>
      <c r="N92" s="52"/>
      <c r="O92" s="52"/>
      <c r="P92" s="52"/>
      <c r="Q92" s="52"/>
      <c r="R92" s="42" t="s">
        <v>433</v>
      </c>
      <c r="S92" s="42" t="s">
        <v>273</v>
      </c>
      <c r="T92" s="56" t="s">
        <v>174</v>
      </c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</row>
    <row r="93" spans="1:212" s="23" customFormat="1" ht="67.5">
      <c r="A93" s="28" t="s">
        <v>18</v>
      </c>
      <c r="B93" s="29" t="s">
        <v>305</v>
      </c>
      <c r="C93" s="29" t="s">
        <v>18</v>
      </c>
      <c r="D93" s="29" t="s">
        <v>434</v>
      </c>
      <c r="E93" s="30">
        <v>2019</v>
      </c>
      <c r="F93" s="29" t="s">
        <v>307</v>
      </c>
      <c r="G93" s="28">
        <v>147</v>
      </c>
      <c r="H93" s="28"/>
      <c r="I93" s="52"/>
      <c r="J93" s="28"/>
      <c r="K93" s="28">
        <v>147</v>
      </c>
      <c r="L93" s="28">
        <v>147</v>
      </c>
      <c r="M93" s="52"/>
      <c r="N93" s="52"/>
      <c r="O93" s="52"/>
      <c r="P93" s="28"/>
      <c r="Q93" s="52"/>
      <c r="R93" s="29" t="s">
        <v>400</v>
      </c>
      <c r="S93" s="29" t="s">
        <v>308</v>
      </c>
      <c r="T93" s="56" t="s">
        <v>63</v>
      </c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</row>
    <row r="94" spans="1:212" s="23" customFormat="1" ht="67.5">
      <c r="A94" s="28" t="s">
        <v>19</v>
      </c>
      <c r="B94" s="40" t="s">
        <v>435</v>
      </c>
      <c r="C94" s="40" t="s">
        <v>436</v>
      </c>
      <c r="D94" s="40" t="s">
        <v>437</v>
      </c>
      <c r="E94" s="41">
        <v>2019</v>
      </c>
      <c r="F94" s="40" t="s">
        <v>438</v>
      </c>
      <c r="G94" s="28">
        <v>30</v>
      </c>
      <c r="H94" s="41">
        <v>30</v>
      </c>
      <c r="I94" s="52"/>
      <c r="J94" s="28"/>
      <c r="K94" s="28"/>
      <c r="L94" s="41">
        <v>30</v>
      </c>
      <c r="M94" s="52"/>
      <c r="N94" s="52"/>
      <c r="O94" s="52"/>
      <c r="P94" s="52"/>
      <c r="Q94" s="52"/>
      <c r="R94" s="40" t="s">
        <v>439</v>
      </c>
      <c r="S94" s="29" t="s">
        <v>184</v>
      </c>
      <c r="T94" s="56" t="s">
        <v>174</v>
      </c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</row>
    <row r="95" spans="1:212" s="23" customFormat="1" ht="67.5">
      <c r="A95" s="28" t="s">
        <v>19</v>
      </c>
      <c r="B95" s="40" t="s">
        <v>440</v>
      </c>
      <c r="C95" s="40" t="s">
        <v>441</v>
      </c>
      <c r="D95" s="40" t="s">
        <v>442</v>
      </c>
      <c r="E95" s="41">
        <v>2019</v>
      </c>
      <c r="F95" s="40" t="s">
        <v>443</v>
      </c>
      <c r="G95" s="28">
        <v>20</v>
      </c>
      <c r="H95" s="41">
        <v>20</v>
      </c>
      <c r="I95" s="52"/>
      <c r="J95" s="28"/>
      <c r="K95" s="28"/>
      <c r="L95" s="41">
        <v>20</v>
      </c>
      <c r="M95" s="52"/>
      <c r="N95" s="52"/>
      <c r="O95" s="52"/>
      <c r="P95" s="52"/>
      <c r="Q95" s="52"/>
      <c r="R95" s="40" t="s">
        <v>439</v>
      </c>
      <c r="S95" s="29" t="s">
        <v>184</v>
      </c>
      <c r="T95" s="56" t="s">
        <v>174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</row>
    <row r="96" spans="1:212" s="23" customFormat="1" ht="78.75">
      <c r="A96" s="28" t="s">
        <v>19</v>
      </c>
      <c r="B96" s="40" t="s">
        <v>444</v>
      </c>
      <c r="C96" s="29" t="s">
        <v>436</v>
      </c>
      <c r="D96" s="40" t="s">
        <v>445</v>
      </c>
      <c r="E96" s="30">
        <v>2019</v>
      </c>
      <c r="F96" s="40" t="s">
        <v>446</v>
      </c>
      <c r="G96" s="28">
        <v>113</v>
      </c>
      <c r="H96" s="52">
        <v>113</v>
      </c>
      <c r="I96" s="52"/>
      <c r="J96" s="52"/>
      <c r="K96" s="52"/>
      <c r="L96" s="52">
        <v>113</v>
      </c>
      <c r="M96" s="52"/>
      <c r="N96" s="52"/>
      <c r="O96" s="52"/>
      <c r="P96" s="52"/>
      <c r="Q96" s="52"/>
      <c r="R96" s="29" t="s">
        <v>439</v>
      </c>
      <c r="S96" s="29" t="s">
        <v>184</v>
      </c>
      <c r="T96" s="56" t="s">
        <v>63</v>
      </c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</row>
    <row r="97" spans="1:212" s="23" customFormat="1" ht="45">
      <c r="A97" s="28" t="s">
        <v>19</v>
      </c>
      <c r="B97" s="42" t="s">
        <v>5</v>
      </c>
      <c r="C97" s="42" t="s">
        <v>19</v>
      </c>
      <c r="D97" s="42" t="s">
        <v>210</v>
      </c>
      <c r="E97" s="43">
        <v>2019</v>
      </c>
      <c r="F97" s="46" t="s">
        <v>447</v>
      </c>
      <c r="G97" s="28">
        <v>115</v>
      </c>
      <c r="H97" s="43">
        <v>115</v>
      </c>
      <c r="I97" s="52"/>
      <c r="J97" s="28"/>
      <c r="K97" s="28"/>
      <c r="L97" s="43">
        <v>115</v>
      </c>
      <c r="M97" s="52"/>
      <c r="N97" s="52"/>
      <c r="O97" s="52"/>
      <c r="P97" s="52"/>
      <c r="Q97" s="52"/>
      <c r="R97" s="59" t="s">
        <v>439</v>
      </c>
      <c r="S97" s="59" t="s">
        <v>212</v>
      </c>
      <c r="T97" s="56" t="s">
        <v>174</v>
      </c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</row>
    <row r="98" spans="1:212" s="23" customFormat="1" ht="90" customHeight="1">
      <c r="A98" s="28" t="s">
        <v>19</v>
      </c>
      <c r="B98" s="29" t="s">
        <v>448</v>
      </c>
      <c r="C98" s="29" t="s">
        <v>19</v>
      </c>
      <c r="D98" s="29" t="s">
        <v>449</v>
      </c>
      <c r="E98" s="28">
        <v>2019</v>
      </c>
      <c r="F98" s="29" t="s">
        <v>260</v>
      </c>
      <c r="G98" s="28">
        <v>30</v>
      </c>
      <c r="H98" s="28"/>
      <c r="I98" s="28"/>
      <c r="J98" s="28"/>
      <c r="K98" s="28">
        <v>15</v>
      </c>
      <c r="L98" s="28">
        <v>15</v>
      </c>
      <c r="M98" s="28"/>
      <c r="N98" s="28">
        <v>15</v>
      </c>
      <c r="O98" s="28"/>
      <c r="P98" s="28">
        <v>15</v>
      </c>
      <c r="Q98" s="28"/>
      <c r="R98" s="29" t="s">
        <v>450</v>
      </c>
      <c r="S98" s="29" t="s">
        <v>451</v>
      </c>
      <c r="T98" s="56" t="s">
        <v>63</v>
      </c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</row>
    <row r="99" spans="1:212" s="23" customFormat="1" ht="33.75">
      <c r="A99" s="28" t="s">
        <v>19</v>
      </c>
      <c r="B99" s="42" t="s">
        <v>452</v>
      </c>
      <c r="C99" s="42" t="s">
        <v>453</v>
      </c>
      <c r="D99" s="42" t="s">
        <v>270</v>
      </c>
      <c r="E99" s="30">
        <v>2019</v>
      </c>
      <c r="F99" s="42" t="s">
        <v>454</v>
      </c>
      <c r="G99" s="28">
        <v>20</v>
      </c>
      <c r="H99" s="43">
        <v>20</v>
      </c>
      <c r="I99" s="52"/>
      <c r="J99" s="28"/>
      <c r="K99" s="28"/>
      <c r="L99" s="43">
        <v>20</v>
      </c>
      <c r="M99" s="52"/>
      <c r="N99" s="52"/>
      <c r="O99" s="52"/>
      <c r="P99" s="52"/>
      <c r="Q99" s="52"/>
      <c r="R99" s="42" t="s">
        <v>455</v>
      </c>
      <c r="S99" s="42" t="s">
        <v>273</v>
      </c>
      <c r="T99" s="56" t="s">
        <v>174</v>
      </c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</row>
    <row r="100" spans="1:212" s="23" customFormat="1" ht="33.75">
      <c r="A100" s="28" t="s">
        <v>19</v>
      </c>
      <c r="B100" s="42" t="s">
        <v>456</v>
      </c>
      <c r="C100" s="42" t="s">
        <v>457</v>
      </c>
      <c r="D100" s="42" t="s">
        <v>270</v>
      </c>
      <c r="E100" s="30">
        <v>2019</v>
      </c>
      <c r="F100" s="42" t="s">
        <v>458</v>
      </c>
      <c r="G100" s="28">
        <v>20</v>
      </c>
      <c r="H100" s="43">
        <v>20</v>
      </c>
      <c r="I100" s="52"/>
      <c r="J100" s="28"/>
      <c r="K100" s="28"/>
      <c r="L100" s="43">
        <v>20</v>
      </c>
      <c r="M100" s="52"/>
      <c r="N100" s="52"/>
      <c r="O100" s="52"/>
      <c r="P100" s="52"/>
      <c r="Q100" s="52"/>
      <c r="R100" s="42" t="s">
        <v>459</v>
      </c>
      <c r="S100" s="42" t="s">
        <v>273</v>
      </c>
      <c r="T100" s="56" t="s">
        <v>174</v>
      </c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</row>
    <row r="101" spans="1:212" s="23" customFormat="1" ht="67.5">
      <c r="A101" s="28" t="s">
        <v>19</v>
      </c>
      <c r="B101" s="29" t="s">
        <v>305</v>
      </c>
      <c r="C101" s="29" t="s">
        <v>19</v>
      </c>
      <c r="D101" s="29" t="s">
        <v>460</v>
      </c>
      <c r="E101" s="30">
        <v>2019</v>
      </c>
      <c r="F101" s="29" t="s">
        <v>307</v>
      </c>
      <c r="G101" s="28">
        <v>117.4</v>
      </c>
      <c r="H101" s="28"/>
      <c r="I101" s="52"/>
      <c r="J101" s="28"/>
      <c r="K101" s="28">
        <v>117.4</v>
      </c>
      <c r="L101" s="28">
        <v>117.4</v>
      </c>
      <c r="M101" s="52"/>
      <c r="N101" s="52"/>
      <c r="O101" s="52"/>
      <c r="P101" s="28"/>
      <c r="Q101" s="52"/>
      <c r="R101" s="29" t="s">
        <v>439</v>
      </c>
      <c r="S101" s="29" t="s">
        <v>308</v>
      </c>
      <c r="T101" s="56" t="s">
        <v>63</v>
      </c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</row>
    <row r="102" spans="1:212" s="23" customFormat="1" ht="51" customHeight="1">
      <c r="A102" s="28" t="s">
        <v>20</v>
      </c>
      <c r="B102" s="40" t="s">
        <v>461</v>
      </c>
      <c r="C102" s="40" t="s">
        <v>121</v>
      </c>
      <c r="D102" s="40" t="s">
        <v>462</v>
      </c>
      <c r="E102" s="30">
        <v>2019</v>
      </c>
      <c r="F102" s="40" t="s">
        <v>463</v>
      </c>
      <c r="G102" s="28">
        <v>15</v>
      </c>
      <c r="H102" s="28">
        <v>15</v>
      </c>
      <c r="I102" s="28"/>
      <c r="J102" s="28"/>
      <c r="K102" s="28"/>
      <c r="L102" s="28">
        <v>15</v>
      </c>
      <c r="M102" s="52"/>
      <c r="N102" s="52"/>
      <c r="O102" s="52"/>
      <c r="P102" s="52"/>
      <c r="Q102" s="52"/>
      <c r="R102" s="29" t="s">
        <v>464</v>
      </c>
      <c r="S102" s="29" t="s">
        <v>184</v>
      </c>
      <c r="T102" s="56" t="s">
        <v>63</v>
      </c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</row>
    <row r="103" spans="1:212" s="23" customFormat="1" ht="45">
      <c r="A103" s="28" t="s">
        <v>20</v>
      </c>
      <c r="B103" s="42" t="s">
        <v>5</v>
      </c>
      <c r="C103" s="42" t="s">
        <v>20</v>
      </c>
      <c r="D103" s="42" t="s">
        <v>210</v>
      </c>
      <c r="E103" s="43">
        <v>2019</v>
      </c>
      <c r="F103" s="59" t="s">
        <v>465</v>
      </c>
      <c r="G103" s="28">
        <v>120</v>
      </c>
      <c r="H103" s="43">
        <v>120</v>
      </c>
      <c r="I103" s="52"/>
      <c r="J103" s="28"/>
      <c r="K103" s="28"/>
      <c r="L103" s="43">
        <v>120</v>
      </c>
      <c r="M103" s="52"/>
      <c r="N103" s="52"/>
      <c r="O103" s="52"/>
      <c r="P103" s="52"/>
      <c r="Q103" s="52"/>
      <c r="R103" s="59" t="s">
        <v>464</v>
      </c>
      <c r="S103" s="59" t="s">
        <v>212</v>
      </c>
      <c r="T103" s="56" t="s">
        <v>174</v>
      </c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</row>
    <row r="104" spans="1:212" s="23" customFormat="1" ht="45">
      <c r="A104" s="28" t="s">
        <v>20</v>
      </c>
      <c r="B104" s="42" t="s">
        <v>466</v>
      </c>
      <c r="C104" s="42" t="s">
        <v>467</v>
      </c>
      <c r="D104" s="42" t="s">
        <v>468</v>
      </c>
      <c r="E104" s="44">
        <v>2019</v>
      </c>
      <c r="F104" s="45" t="s">
        <v>469</v>
      </c>
      <c r="G104" s="28">
        <v>45</v>
      </c>
      <c r="H104" s="28"/>
      <c r="I104" s="30">
        <v>15</v>
      </c>
      <c r="J104" s="28"/>
      <c r="K104" s="28"/>
      <c r="L104" s="30">
        <v>15</v>
      </c>
      <c r="M104" s="30"/>
      <c r="N104" s="30">
        <v>30</v>
      </c>
      <c r="O104" s="30"/>
      <c r="P104" s="30">
        <v>30</v>
      </c>
      <c r="Q104" s="30"/>
      <c r="R104" s="45" t="s">
        <v>470</v>
      </c>
      <c r="S104" s="45" t="s">
        <v>471</v>
      </c>
      <c r="T104" s="56" t="s">
        <v>174</v>
      </c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</row>
    <row r="105" spans="1:212" s="23" customFormat="1" ht="112.5">
      <c r="A105" s="28" t="s">
        <v>20</v>
      </c>
      <c r="B105" s="29" t="s">
        <v>472</v>
      </c>
      <c r="C105" s="29" t="s">
        <v>473</v>
      </c>
      <c r="D105" s="29" t="s">
        <v>474</v>
      </c>
      <c r="E105" s="28">
        <v>2019</v>
      </c>
      <c r="F105" s="29" t="s">
        <v>475</v>
      </c>
      <c r="G105" s="28">
        <v>100</v>
      </c>
      <c r="H105" s="28"/>
      <c r="I105" s="28">
        <v>50</v>
      </c>
      <c r="J105" s="28"/>
      <c r="K105" s="28"/>
      <c r="L105" s="28">
        <v>50</v>
      </c>
      <c r="M105" s="28"/>
      <c r="N105" s="28">
        <v>50</v>
      </c>
      <c r="O105" s="28"/>
      <c r="P105" s="28">
        <v>50</v>
      </c>
      <c r="Q105" s="28"/>
      <c r="R105" s="29" t="s">
        <v>476</v>
      </c>
      <c r="S105" s="29" t="s">
        <v>477</v>
      </c>
      <c r="T105" s="56" t="s">
        <v>63</v>
      </c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</row>
    <row r="106" spans="1:212" s="23" customFormat="1" ht="56.25">
      <c r="A106" s="28" t="s">
        <v>20</v>
      </c>
      <c r="B106" s="29" t="s">
        <v>478</v>
      </c>
      <c r="C106" s="29" t="s">
        <v>473</v>
      </c>
      <c r="D106" s="29" t="s">
        <v>479</v>
      </c>
      <c r="E106" s="28">
        <v>2019</v>
      </c>
      <c r="F106" s="29" t="s">
        <v>480</v>
      </c>
      <c r="G106" s="28">
        <v>50</v>
      </c>
      <c r="H106" s="28"/>
      <c r="I106" s="28">
        <v>25</v>
      </c>
      <c r="J106" s="28"/>
      <c r="K106" s="28"/>
      <c r="L106" s="28">
        <v>25</v>
      </c>
      <c r="M106" s="28"/>
      <c r="N106" s="28">
        <v>25</v>
      </c>
      <c r="O106" s="28"/>
      <c r="P106" s="28">
        <v>25</v>
      </c>
      <c r="Q106" s="28"/>
      <c r="R106" s="29" t="s">
        <v>481</v>
      </c>
      <c r="S106" s="29" t="s">
        <v>482</v>
      </c>
      <c r="T106" s="56" t="s">
        <v>63</v>
      </c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</row>
    <row r="107" spans="1:212" s="23" customFormat="1" ht="45">
      <c r="A107" s="28" t="s">
        <v>20</v>
      </c>
      <c r="B107" s="29" t="s">
        <v>483</v>
      </c>
      <c r="C107" s="29" t="s">
        <v>473</v>
      </c>
      <c r="D107" s="29" t="s">
        <v>484</v>
      </c>
      <c r="E107" s="28">
        <v>2019</v>
      </c>
      <c r="F107" s="29" t="s">
        <v>485</v>
      </c>
      <c r="G107" s="28">
        <v>75</v>
      </c>
      <c r="H107" s="28"/>
      <c r="I107" s="28">
        <v>30</v>
      </c>
      <c r="J107" s="28"/>
      <c r="K107" s="28"/>
      <c r="L107" s="28">
        <v>30</v>
      </c>
      <c r="M107" s="28"/>
      <c r="N107" s="28">
        <v>45</v>
      </c>
      <c r="O107" s="28"/>
      <c r="P107" s="28">
        <v>45</v>
      </c>
      <c r="Q107" s="28"/>
      <c r="R107" s="29" t="s">
        <v>486</v>
      </c>
      <c r="S107" s="29" t="s">
        <v>487</v>
      </c>
      <c r="T107" s="56" t="s">
        <v>63</v>
      </c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</row>
    <row r="108" spans="1:212" s="23" customFormat="1" ht="56.25">
      <c r="A108" s="28" t="s">
        <v>20</v>
      </c>
      <c r="B108" s="29" t="s">
        <v>488</v>
      </c>
      <c r="C108" s="29" t="s">
        <v>473</v>
      </c>
      <c r="D108" s="29" t="s">
        <v>489</v>
      </c>
      <c r="E108" s="28">
        <v>2019</v>
      </c>
      <c r="F108" s="29" t="s">
        <v>475</v>
      </c>
      <c r="G108" s="28">
        <v>100</v>
      </c>
      <c r="H108" s="28"/>
      <c r="I108" s="28">
        <v>50</v>
      </c>
      <c r="J108" s="28"/>
      <c r="K108" s="28"/>
      <c r="L108" s="28">
        <v>50</v>
      </c>
      <c r="M108" s="28"/>
      <c r="N108" s="28">
        <v>50</v>
      </c>
      <c r="O108" s="28"/>
      <c r="P108" s="28">
        <v>50</v>
      </c>
      <c r="Q108" s="28"/>
      <c r="R108" s="29" t="s">
        <v>490</v>
      </c>
      <c r="S108" s="29" t="s">
        <v>491</v>
      </c>
      <c r="T108" s="56" t="s">
        <v>63</v>
      </c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</row>
    <row r="109" spans="1:212" s="23" customFormat="1" ht="45">
      <c r="A109" s="28" t="s">
        <v>20</v>
      </c>
      <c r="B109" s="29" t="s">
        <v>492</v>
      </c>
      <c r="C109" s="29" t="s">
        <v>493</v>
      </c>
      <c r="D109" s="29" t="s">
        <v>494</v>
      </c>
      <c r="E109" s="28">
        <v>2019</v>
      </c>
      <c r="F109" s="29" t="s">
        <v>495</v>
      </c>
      <c r="G109" s="28">
        <v>80</v>
      </c>
      <c r="H109" s="28"/>
      <c r="I109" s="28">
        <v>40</v>
      </c>
      <c r="J109" s="28"/>
      <c r="K109" s="28"/>
      <c r="L109" s="28">
        <v>40</v>
      </c>
      <c r="M109" s="28"/>
      <c r="N109" s="28">
        <v>40</v>
      </c>
      <c r="O109" s="28"/>
      <c r="P109" s="28">
        <v>40</v>
      </c>
      <c r="Q109" s="28"/>
      <c r="R109" s="29" t="s">
        <v>111</v>
      </c>
      <c r="S109" s="29" t="s">
        <v>491</v>
      </c>
      <c r="T109" s="56" t="s">
        <v>63</v>
      </c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</row>
    <row r="110" spans="1:212" s="23" customFormat="1" ht="67.5">
      <c r="A110" s="28" t="s">
        <v>20</v>
      </c>
      <c r="B110" s="42" t="s">
        <v>496</v>
      </c>
      <c r="C110" s="42" t="s">
        <v>121</v>
      </c>
      <c r="D110" s="42" t="s">
        <v>497</v>
      </c>
      <c r="E110" s="43">
        <v>2019</v>
      </c>
      <c r="F110" s="42" t="s">
        <v>498</v>
      </c>
      <c r="G110" s="28">
        <v>50</v>
      </c>
      <c r="H110" s="43"/>
      <c r="I110" s="43">
        <v>20</v>
      </c>
      <c r="J110" s="43"/>
      <c r="K110" s="43"/>
      <c r="L110" s="43">
        <v>20</v>
      </c>
      <c r="M110" s="43"/>
      <c r="N110" s="43">
        <v>30</v>
      </c>
      <c r="O110" s="43"/>
      <c r="P110" s="43">
        <v>30</v>
      </c>
      <c r="Q110" s="43"/>
      <c r="R110" s="42" t="s">
        <v>499</v>
      </c>
      <c r="S110" s="42" t="s">
        <v>500</v>
      </c>
      <c r="T110" s="56" t="s">
        <v>63</v>
      </c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</row>
    <row r="111" spans="1:212" s="23" customFormat="1" ht="78.75">
      <c r="A111" s="28" t="s">
        <v>20</v>
      </c>
      <c r="B111" s="29" t="s">
        <v>501</v>
      </c>
      <c r="C111" s="29" t="s">
        <v>109</v>
      </c>
      <c r="D111" s="29" t="s">
        <v>502</v>
      </c>
      <c r="E111" s="28">
        <v>2019</v>
      </c>
      <c r="F111" s="29" t="s">
        <v>503</v>
      </c>
      <c r="G111" s="28">
        <v>40</v>
      </c>
      <c r="H111" s="28"/>
      <c r="I111" s="28">
        <v>20</v>
      </c>
      <c r="J111" s="28"/>
      <c r="K111" s="28"/>
      <c r="L111" s="28">
        <v>20</v>
      </c>
      <c r="M111" s="28"/>
      <c r="N111" s="28">
        <v>20</v>
      </c>
      <c r="O111" s="28"/>
      <c r="P111" s="28">
        <v>20</v>
      </c>
      <c r="Q111" s="28"/>
      <c r="R111" s="29" t="s">
        <v>504</v>
      </c>
      <c r="S111" s="29" t="s">
        <v>505</v>
      </c>
      <c r="T111" s="56" t="s">
        <v>63</v>
      </c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</row>
    <row r="112" spans="1:212" s="23" customFormat="1" ht="56.25">
      <c r="A112" s="28" t="s">
        <v>20</v>
      </c>
      <c r="B112" s="29" t="s">
        <v>506</v>
      </c>
      <c r="C112" s="29" t="s">
        <v>507</v>
      </c>
      <c r="D112" s="29" t="s">
        <v>508</v>
      </c>
      <c r="E112" s="28">
        <v>2019</v>
      </c>
      <c r="F112" s="29" t="s">
        <v>509</v>
      </c>
      <c r="G112" s="28">
        <v>45</v>
      </c>
      <c r="H112" s="28"/>
      <c r="I112" s="28">
        <v>15</v>
      </c>
      <c r="J112" s="28"/>
      <c r="K112" s="28"/>
      <c r="L112" s="28">
        <v>15</v>
      </c>
      <c r="M112" s="28"/>
      <c r="N112" s="28">
        <v>30</v>
      </c>
      <c r="O112" s="28"/>
      <c r="P112" s="28">
        <v>30</v>
      </c>
      <c r="Q112" s="28"/>
      <c r="R112" s="29" t="s">
        <v>510</v>
      </c>
      <c r="S112" s="29" t="s">
        <v>511</v>
      </c>
      <c r="T112" s="56" t="s">
        <v>63</v>
      </c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</row>
    <row r="113" spans="1:212" s="23" customFormat="1" ht="45">
      <c r="A113" s="28" t="s">
        <v>20</v>
      </c>
      <c r="B113" s="29" t="s">
        <v>512</v>
      </c>
      <c r="C113" s="29" t="s">
        <v>507</v>
      </c>
      <c r="D113" s="29" t="s">
        <v>513</v>
      </c>
      <c r="E113" s="28">
        <v>2019</v>
      </c>
      <c r="F113" s="29" t="s">
        <v>495</v>
      </c>
      <c r="G113" s="28">
        <v>80</v>
      </c>
      <c r="H113" s="28"/>
      <c r="I113" s="28">
        <v>40</v>
      </c>
      <c r="J113" s="28"/>
      <c r="K113" s="28"/>
      <c r="L113" s="28">
        <v>40</v>
      </c>
      <c r="M113" s="28"/>
      <c r="N113" s="28">
        <v>40</v>
      </c>
      <c r="O113" s="28"/>
      <c r="P113" s="28">
        <v>40</v>
      </c>
      <c r="Q113" s="28"/>
      <c r="R113" s="29" t="s">
        <v>476</v>
      </c>
      <c r="S113" s="29" t="s">
        <v>511</v>
      </c>
      <c r="T113" s="56" t="s">
        <v>63</v>
      </c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</row>
    <row r="114" spans="1:212" s="23" customFormat="1" ht="45">
      <c r="A114" s="28" t="s">
        <v>20</v>
      </c>
      <c r="B114" s="29" t="s">
        <v>514</v>
      </c>
      <c r="C114" s="29" t="s">
        <v>467</v>
      </c>
      <c r="D114" s="29" t="s">
        <v>515</v>
      </c>
      <c r="E114" s="41">
        <v>2019</v>
      </c>
      <c r="F114" s="29" t="s">
        <v>509</v>
      </c>
      <c r="G114" s="28">
        <v>40</v>
      </c>
      <c r="H114" s="28"/>
      <c r="I114" s="28">
        <v>15</v>
      </c>
      <c r="J114" s="28"/>
      <c r="K114" s="28"/>
      <c r="L114" s="28">
        <v>15</v>
      </c>
      <c r="M114" s="28"/>
      <c r="N114" s="28">
        <v>25</v>
      </c>
      <c r="O114" s="28"/>
      <c r="P114" s="28">
        <v>25</v>
      </c>
      <c r="Q114" s="28"/>
      <c r="R114" s="29" t="s">
        <v>516</v>
      </c>
      <c r="S114" s="29" t="s">
        <v>511</v>
      </c>
      <c r="T114" s="56" t="s">
        <v>63</v>
      </c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</row>
    <row r="115" spans="1:212" s="23" customFormat="1" ht="45">
      <c r="A115" s="28" t="s">
        <v>20</v>
      </c>
      <c r="B115" s="29" t="s">
        <v>517</v>
      </c>
      <c r="C115" s="29" t="s">
        <v>518</v>
      </c>
      <c r="D115" s="29" t="s">
        <v>519</v>
      </c>
      <c r="E115" s="28">
        <v>2019</v>
      </c>
      <c r="F115" s="29" t="s">
        <v>485</v>
      </c>
      <c r="G115" s="28">
        <v>60</v>
      </c>
      <c r="H115" s="28"/>
      <c r="I115" s="28">
        <v>30</v>
      </c>
      <c r="J115" s="28"/>
      <c r="K115" s="28"/>
      <c r="L115" s="28">
        <v>30</v>
      </c>
      <c r="M115" s="28"/>
      <c r="N115" s="28">
        <v>30</v>
      </c>
      <c r="O115" s="28"/>
      <c r="P115" s="28">
        <v>30</v>
      </c>
      <c r="Q115" s="28"/>
      <c r="R115" s="29" t="s">
        <v>520</v>
      </c>
      <c r="S115" s="29" t="s">
        <v>521</v>
      </c>
      <c r="T115" s="56" t="s">
        <v>63</v>
      </c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</row>
    <row r="116" spans="1:212" s="23" customFormat="1" ht="78.75">
      <c r="A116" s="28" t="s">
        <v>20</v>
      </c>
      <c r="B116" s="29" t="s">
        <v>522</v>
      </c>
      <c r="C116" s="29" t="s">
        <v>518</v>
      </c>
      <c r="D116" s="29" t="s">
        <v>523</v>
      </c>
      <c r="E116" s="28">
        <v>2019</v>
      </c>
      <c r="F116" s="29" t="s">
        <v>475</v>
      </c>
      <c r="G116" s="28">
        <v>100</v>
      </c>
      <c r="H116" s="28"/>
      <c r="I116" s="28">
        <v>50</v>
      </c>
      <c r="J116" s="28"/>
      <c r="K116" s="28"/>
      <c r="L116" s="28">
        <v>50</v>
      </c>
      <c r="M116" s="28"/>
      <c r="N116" s="28">
        <v>50</v>
      </c>
      <c r="O116" s="28"/>
      <c r="P116" s="28">
        <v>50</v>
      </c>
      <c r="Q116" s="28"/>
      <c r="R116" s="29" t="s">
        <v>524</v>
      </c>
      <c r="S116" s="29" t="s">
        <v>525</v>
      </c>
      <c r="T116" s="56" t="s">
        <v>63</v>
      </c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</row>
    <row r="117" spans="1:212" s="23" customFormat="1" ht="67.5">
      <c r="A117" s="28" t="s">
        <v>20</v>
      </c>
      <c r="B117" s="29" t="s">
        <v>305</v>
      </c>
      <c r="C117" s="29" t="s">
        <v>20</v>
      </c>
      <c r="D117" s="29" t="s">
        <v>526</v>
      </c>
      <c r="E117" s="30">
        <v>2019</v>
      </c>
      <c r="F117" s="29" t="s">
        <v>307</v>
      </c>
      <c r="G117" s="28">
        <v>110</v>
      </c>
      <c r="H117" s="28"/>
      <c r="I117" s="52"/>
      <c r="J117" s="28"/>
      <c r="K117" s="28">
        <v>110</v>
      </c>
      <c r="L117" s="28">
        <v>110</v>
      </c>
      <c r="M117" s="52"/>
      <c r="N117" s="52"/>
      <c r="O117" s="52"/>
      <c r="P117" s="28"/>
      <c r="Q117" s="52"/>
      <c r="R117" s="29" t="s">
        <v>464</v>
      </c>
      <c r="S117" s="29" t="s">
        <v>308</v>
      </c>
      <c r="T117" s="56" t="s">
        <v>63</v>
      </c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</row>
    <row r="118" spans="1:212" s="23" customFormat="1" ht="45">
      <c r="A118" s="28" t="s">
        <v>21</v>
      </c>
      <c r="B118" s="42" t="s">
        <v>5</v>
      </c>
      <c r="C118" s="42" t="s">
        <v>21</v>
      </c>
      <c r="D118" s="42" t="s">
        <v>210</v>
      </c>
      <c r="E118" s="43">
        <v>2019</v>
      </c>
      <c r="F118" s="46" t="s">
        <v>527</v>
      </c>
      <c r="G118" s="28">
        <v>108</v>
      </c>
      <c r="H118" s="43">
        <v>108</v>
      </c>
      <c r="I118" s="52"/>
      <c r="J118" s="28"/>
      <c r="K118" s="28"/>
      <c r="L118" s="43">
        <v>108</v>
      </c>
      <c r="M118" s="52"/>
      <c r="N118" s="52"/>
      <c r="O118" s="52"/>
      <c r="P118" s="52"/>
      <c r="Q118" s="52"/>
      <c r="R118" s="59" t="s">
        <v>528</v>
      </c>
      <c r="S118" s="59" t="s">
        <v>212</v>
      </c>
      <c r="T118" s="56" t="s">
        <v>174</v>
      </c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</row>
    <row r="119" spans="1:212" s="23" customFormat="1" ht="67.5">
      <c r="A119" s="28" t="s">
        <v>21</v>
      </c>
      <c r="B119" s="42" t="s">
        <v>529</v>
      </c>
      <c r="C119" s="42" t="s">
        <v>530</v>
      </c>
      <c r="D119" s="42" t="s">
        <v>531</v>
      </c>
      <c r="E119" s="44">
        <v>2019</v>
      </c>
      <c r="F119" s="45" t="s">
        <v>532</v>
      </c>
      <c r="G119" s="28">
        <v>60</v>
      </c>
      <c r="H119" s="28"/>
      <c r="I119" s="30">
        <v>20</v>
      </c>
      <c r="J119" s="28"/>
      <c r="K119" s="28"/>
      <c r="L119" s="30">
        <v>20</v>
      </c>
      <c r="M119" s="30"/>
      <c r="N119" s="30">
        <v>40</v>
      </c>
      <c r="O119" s="30"/>
      <c r="P119" s="30">
        <v>40</v>
      </c>
      <c r="Q119" s="30"/>
      <c r="R119" s="45" t="s">
        <v>533</v>
      </c>
      <c r="S119" s="45" t="s">
        <v>534</v>
      </c>
      <c r="T119" s="56" t="s">
        <v>174</v>
      </c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</row>
    <row r="120" spans="1:212" s="23" customFormat="1" ht="101.25">
      <c r="A120" s="28" t="s">
        <v>21</v>
      </c>
      <c r="B120" s="42" t="s">
        <v>535</v>
      </c>
      <c r="C120" s="42" t="s">
        <v>530</v>
      </c>
      <c r="D120" s="42" t="s">
        <v>536</v>
      </c>
      <c r="E120" s="44">
        <v>2019</v>
      </c>
      <c r="F120" s="45" t="s">
        <v>537</v>
      </c>
      <c r="G120" s="28">
        <v>55</v>
      </c>
      <c r="H120" s="28"/>
      <c r="I120" s="30">
        <v>20</v>
      </c>
      <c r="J120" s="28"/>
      <c r="K120" s="28"/>
      <c r="L120" s="30">
        <v>20</v>
      </c>
      <c r="M120" s="30"/>
      <c r="N120" s="30">
        <v>35</v>
      </c>
      <c r="O120" s="30"/>
      <c r="P120" s="30">
        <v>35</v>
      </c>
      <c r="Q120" s="30"/>
      <c r="R120" s="45" t="s">
        <v>538</v>
      </c>
      <c r="S120" s="45" t="s">
        <v>539</v>
      </c>
      <c r="T120" s="56" t="s">
        <v>174</v>
      </c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</row>
    <row r="121" spans="1:212" s="23" customFormat="1" ht="45">
      <c r="A121" s="28" t="s">
        <v>21</v>
      </c>
      <c r="B121" s="42" t="s">
        <v>540</v>
      </c>
      <c r="C121" s="42" t="s">
        <v>541</v>
      </c>
      <c r="D121" s="42" t="s">
        <v>542</v>
      </c>
      <c r="E121" s="44">
        <v>2019</v>
      </c>
      <c r="F121" s="45" t="s">
        <v>537</v>
      </c>
      <c r="G121" s="28">
        <v>50</v>
      </c>
      <c r="H121" s="28"/>
      <c r="I121" s="30">
        <v>20</v>
      </c>
      <c r="J121" s="28"/>
      <c r="K121" s="28"/>
      <c r="L121" s="30">
        <v>20</v>
      </c>
      <c r="M121" s="30"/>
      <c r="N121" s="30">
        <v>30</v>
      </c>
      <c r="O121" s="30"/>
      <c r="P121" s="30">
        <v>30</v>
      </c>
      <c r="Q121" s="30"/>
      <c r="R121" s="45" t="s">
        <v>543</v>
      </c>
      <c r="S121" s="45" t="s">
        <v>544</v>
      </c>
      <c r="T121" s="56" t="s">
        <v>174</v>
      </c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</row>
    <row r="122" spans="1:212" s="23" customFormat="1" ht="108" customHeight="1">
      <c r="A122" s="28" t="s">
        <v>21</v>
      </c>
      <c r="B122" s="60" t="s">
        <v>545</v>
      </c>
      <c r="C122" s="60" t="s">
        <v>530</v>
      </c>
      <c r="D122" s="60" t="s">
        <v>546</v>
      </c>
      <c r="E122" s="62">
        <v>2019</v>
      </c>
      <c r="F122" s="60" t="s">
        <v>423</v>
      </c>
      <c r="G122" s="28">
        <v>50</v>
      </c>
      <c r="H122" s="28"/>
      <c r="I122" s="28">
        <v>20</v>
      </c>
      <c r="J122" s="52"/>
      <c r="K122" s="52"/>
      <c r="L122" s="28">
        <v>20</v>
      </c>
      <c r="M122" s="52"/>
      <c r="N122" s="52">
        <v>30</v>
      </c>
      <c r="O122" s="52"/>
      <c r="P122" s="52">
        <v>30</v>
      </c>
      <c r="Q122" s="52"/>
      <c r="R122" s="60" t="s">
        <v>547</v>
      </c>
      <c r="S122" s="60" t="s">
        <v>548</v>
      </c>
      <c r="T122" s="56" t="s">
        <v>63</v>
      </c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</row>
    <row r="123" spans="1:212" s="23" customFormat="1" ht="76.5" customHeight="1">
      <c r="A123" s="28" t="s">
        <v>21</v>
      </c>
      <c r="B123" s="29" t="s">
        <v>549</v>
      </c>
      <c r="C123" s="29" t="s">
        <v>541</v>
      </c>
      <c r="D123" s="29" t="s">
        <v>550</v>
      </c>
      <c r="E123" s="28">
        <v>2019</v>
      </c>
      <c r="F123" s="29" t="s">
        <v>551</v>
      </c>
      <c r="G123" s="28">
        <v>45</v>
      </c>
      <c r="H123" s="28">
        <v>20</v>
      </c>
      <c r="I123" s="28"/>
      <c r="J123" s="28"/>
      <c r="K123" s="28"/>
      <c r="L123" s="28">
        <v>20</v>
      </c>
      <c r="M123" s="28"/>
      <c r="N123" s="28">
        <v>25</v>
      </c>
      <c r="O123" s="28"/>
      <c r="P123" s="28">
        <v>25</v>
      </c>
      <c r="Q123" s="28"/>
      <c r="R123" s="29" t="s">
        <v>552</v>
      </c>
      <c r="S123" s="29" t="s">
        <v>553</v>
      </c>
      <c r="T123" s="56" t="s">
        <v>63</v>
      </c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</row>
    <row r="124" spans="1:212" s="23" customFormat="1" ht="33.75">
      <c r="A124" s="28" t="s">
        <v>21</v>
      </c>
      <c r="B124" s="42" t="s">
        <v>554</v>
      </c>
      <c r="C124" s="42" t="s">
        <v>530</v>
      </c>
      <c r="D124" s="42" t="s">
        <v>270</v>
      </c>
      <c r="E124" s="30">
        <v>2019</v>
      </c>
      <c r="F124" s="42" t="s">
        <v>555</v>
      </c>
      <c r="G124" s="28">
        <v>30</v>
      </c>
      <c r="H124" s="43">
        <v>30</v>
      </c>
      <c r="I124" s="52"/>
      <c r="J124" s="28"/>
      <c r="K124" s="28"/>
      <c r="L124" s="43">
        <v>30</v>
      </c>
      <c r="M124" s="52"/>
      <c r="N124" s="52"/>
      <c r="O124" s="52"/>
      <c r="P124" s="52"/>
      <c r="Q124" s="52"/>
      <c r="R124" s="42" t="s">
        <v>556</v>
      </c>
      <c r="S124" s="42" t="s">
        <v>273</v>
      </c>
      <c r="T124" s="56" t="s">
        <v>174</v>
      </c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</row>
    <row r="125" spans="1:212" s="23" customFormat="1" ht="67.5">
      <c r="A125" s="28" t="s">
        <v>21</v>
      </c>
      <c r="B125" s="29" t="s">
        <v>305</v>
      </c>
      <c r="C125" s="29" t="s">
        <v>21</v>
      </c>
      <c r="D125" s="29" t="s">
        <v>557</v>
      </c>
      <c r="E125" s="30">
        <v>2019</v>
      </c>
      <c r="F125" s="29" t="s">
        <v>307</v>
      </c>
      <c r="G125" s="28">
        <v>128.4</v>
      </c>
      <c r="H125" s="28"/>
      <c r="I125" s="52"/>
      <c r="J125" s="28"/>
      <c r="K125" s="28">
        <v>128.4</v>
      </c>
      <c r="L125" s="28">
        <v>128.4</v>
      </c>
      <c r="M125" s="52"/>
      <c r="N125" s="52"/>
      <c r="O125" s="52"/>
      <c r="P125" s="28"/>
      <c r="Q125" s="52"/>
      <c r="R125" s="29" t="s">
        <v>528</v>
      </c>
      <c r="S125" s="29" t="s">
        <v>308</v>
      </c>
      <c r="T125" s="56" t="s">
        <v>63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</row>
    <row r="126" spans="1:212" s="23" customFormat="1" ht="90.75" customHeight="1">
      <c r="A126" s="28" t="s">
        <v>22</v>
      </c>
      <c r="B126" s="40" t="s">
        <v>558</v>
      </c>
      <c r="C126" s="41" t="s">
        <v>559</v>
      </c>
      <c r="D126" s="40" t="s">
        <v>560</v>
      </c>
      <c r="E126" s="41">
        <v>2019</v>
      </c>
      <c r="F126" s="40" t="s">
        <v>561</v>
      </c>
      <c r="G126" s="28">
        <v>50</v>
      </c>
      <c r="H126" s="41">
        <v>50</v>
      </c>
      <c r="I126" s="52"/>
      <c r="J126" s="28"/>
      <c r="K126" s="28"/>
      <c r="L126" s="41">
        <v>50</v>
      </c>
      <c r="M126" s="52"/>
      <c r="N126" s="52"/>
      <c r="O126" s="52"/>
      <c r="P126" s="52"/>
      <c r="Q126" s="52"/>
      <c r="R126" s="40" t="s">
        <v>562</v>
      </c>
      <c r="S126" s="29" t="s">
        <v>184</v>
      </c>
      <c r="T126" s="56" t="s">
        <v>63</v>
      </c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</row>
    <row r="127" spans="1:212" s="23" customFormat="1" ht="45">
      <c r="A127" s="28" t="s">
        <v>22</v>
      </c>
      <c r="B127" s="42" t="s">
        <v>5</v>
      </c>
      <c r="C127" s="42" t="s">
        <v>22</v>
      </c>
      <c r="D127" s="42" t="s">
        <v>210</v>
      </c>
      <c r="E127" s="43">
        <v>2019</v>
      </c>
      <c r="F127" s="59" t="s">
        <v>563</v>
      </c>
      <c r="G127" s="28">
        <v>65</v>
      </c>
      <c r="H127" s="43">
        <v>65</v>
      </c>
      <c r="I127" s="52"/>
      <c r="J127" s="28"/>
      <c r="K127" s="28"/>
      <c r="L127" s="43">
        <v>65</v>
      </c>
      <c r="M127" s="52"/>
      <c r="N127" s="52"/>
      <c r="O127" s="52"/>
      <c r="P127" s="52"/>
      <c r="Q127" s="52"/>
      <c r="R127" s="59" t="s">
        <v>562</v>
      </c>
      <c r="S127" s="59" t="s">
        <v>212</v>
      </c>
      <c r="T127" s="56" t="s">
        <v>174</v>
      </c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</row>
    <row r="128" spans="1:212" s="23" customFormat="1" ht="37.5" customHeight="1">
      <c r="A128" s="28" t="s">
        <v>22</v>
      </c>
      <c r="B128" s="42" t="s">
        <v>564</v>
      </c>
      <c r="C128" s="42" t="s">
        <v>76</v>
      </c>
      <c r="D128" s="42" t="s">
        <v>565</v>
      </c>
      <c r="E128" s="44">
        <v>2019</v>
      </c>
      <c r="F128" s="51" t="s">
        <v>566</v>
      </c>
      <c r="G128" s="28">
        <v>90</v>
      </c>
      <c r="H128" s="28"/>
      <c r="I128" s="41">
        <v>30</v>
      </c>
      <c r="J128" s="28"/>
      <c r="K128" s="28"/>
      <c r="L128" s="41">
        <v>30</v>
      </c>
      <c r="M128" s="44"/>
      <c r="N128" s="41">
        <v>60</v>
      </c>
      <c r="O128" s="44"/>
      <c r="P128" s="41">
        <v>60</v>
      </c>
      <c r="Q128" s="44"/>
      <c r="R128" s="51" t="s">
        <v>567</v>
      </c>
      <c r="S128" s="45" t="s">
        <v>568</v>
      </c>
      <c r="T128" s="56" t="s">
        <v>174</v>
      </c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</row>
    <row r="129" spans="1:212" s="23" customFormat="1" ht="45">
      <c r="A129" s="28" t="s">
        <v>22</v>
      </c>
      <c r="B129" s="29" t="s">
        <v>569</v>
      </c>
      <c r="C129" s="29" t="s">
        <v>76</v>
      </c>
      <c r="D129" s="29" t="s">
        <v>570</v>
      </c>
      <c r="E129" s="28">
        <v>2019</v>
      </c>
      <c r="F129" s="29" t="s">
        <v>326</v>
      </c>
      <c r="G129" s="28">
        <v>45</v>
      </c>
      <c r="H129" s="28"/>
      <c r="I129" s="28">
        <v>15</v>
      </c>
      <c r="J129" s="52"/>
      <c r="K129" s="52"/>
      <c r="L129" s="28">
        <v>15</v>
      </c>
      <c r="M129" s="52"/>
      <c r="N129" s="52">
        <v>30</v>
      </c>
      <c r="O129" s="52"/>
      <c r="P129" s="52">
        <v>30</v>
      </c>
      <c r="Q129" s="52"/>
      <c r="R129" s="29" t="s">
        <v>571</v>
      </c>
      <c r="S129" s="60" t="s">
        <v>572</v>
      </c>
      <c r="T129" s="56" t="s">
        <v>63</v>
      </c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</row>
    <row r="130" spans="1:212" s="23" customFormat="1" ht="33.75">
      <c r="A130" s="28" t="s">
        <v>22</v>
      </c>
      <c r="B130" s="42" t="s">
        <v>573</v>
      </c>
      <c r="C130" s="42" t="s">
        <v>574</v>
      </c>
      <c r="D130" s="42" t="s">
        <v>270</v>
      </c>
      <c r="E130" s="30">
        <v>2019</v>
      </c>
      <c r="F130" s="42" t="s">
        <v>575</v>
      </c>
      <c r="G130" s="28">
        <v>20</v>
      </c>
      <c r="H130" s="43">
        <v>20</v>
      </c>
      <c r="I130" s="52"/>
      <c r="J130" s="28"/>
      <c r="K130" s="28"/>
      <c r="L130" s="43">
        <v>20</v>
      </c>
      <c r="M130" s="52"/>
      <c r="N130" s="52"/>
      <c r="O130" s="52"/>
      <c r="P130" s="52"/>
      <c r="Q130" s="52"/>
      <c r="R130" s="42" t="s">
        <v>576</v>
      </c>
      <c r="S130" s="42" t="s">
        <v>273</v>
      </c>
      <c r="T130" s="56" t="s">
        <v>577</v>
      </c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</row>
    <row r="131" spans="1:212" s="23" customFormat="1" ht="67.5">
      <c r="A131" s="28" t="s">
        <v>22</v>
      </c>
      <c r="B131" s="29" t="s">
        <v>305</v>
      </c>
      <c r="C131" s="29" t="s">
        <v>22</v>
      </c>
      <c r="D131" s="29" t="s">
        <v>578</v>
      </c>
      <c r="E131" s="30">
        <v>2019</v>
      </c>
      <c r="F131" s="29" t="s">
        <v>307</v>
      </c>
      <c r="G131" s="28">
        <v>136.20000000000002</v>
      </c>
      <c r="H131" s="28"/>
      <c r="I131" s="52"/>
      <c r="J131" s="28"/>
      <c r="K131" s="28">
        <v>136.20000000000002</v>
      </c>
      <c r="L131" s="28">
        <v>136.20000000000002</v>
      </c>
      <c r="M131" s="52"/>
      <c r="N131" s="52"/>
      <c r="O131" s="52"/>
      <c r="P131" s="28"/>
      <c r="Q131" s="52"/>
      <c r="R131" s="29" t="s">
        <v>562</v>
      </c>
      <c r="S131" s="29" t="s">
        <v>308</v>
      </c>
      <c r="T131" s="56" t="s">
        <v>63</v>
      </c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</row>
    <row r="132" spans="1:212" s="23" customFormat="1" ht="45">
      <c r="A132" s="28" t="s">
        <v>23</v>
      </c>
      <c r="B132" s="42" t="s">
        <v>5</v>
      </c>
      <c r="C132" s="42" t="s">
        <v>23</v>
      </c>
      <c r="D132" s="42" t="s">
        <v>210</v>
      </c>
      <c r="E132" s="43">
        <v>2019</v>
      </c>
      <c r="F132" s="46" t="s">
        <v>579</v>
      </c>
      <c r="G132" s="28">
        <v>25</v>
      </c>
      <c r="H132" s="43">
        <v>25</v>
      </c>
      <c r="I132" s="52"/>
      <c r="J132" s="28"/>
      <c r="K132" s="28"/>
      <c r="L132" s="43">
        <v>25</v>
      </c>
      <c r="M132" s="52"/>
      <c r="N132" s="52"/>
      <c r="O132" s="52"/>
      <c r="P132" s="52"/>
      <c r="Q132" s="52"/>
      <c r="R132" s="59" t="s">
        <v>580</v>
      </c>
      <c r="S132" s="59" t="s">
        <v>212</v>
      </c>
      <c r="T132" s="56" t="s">
        <v>174</v>
      </c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</row>
    <row r="133" spans="1:212" s="23" customFormat="1" ht="45">
      <c r="A133" s="28" t="s">
        <v>23</v>
      </c>
      <c r="B133" s="45" t="s">
        <v>213</v>
      </c>
      <c r="C133" s="47" t="s">
        <v>581</v>
      </c>
      <c r="D133" s="48" t="s">
        <v>582</v>
      </c>
      <c r="E133" s="49">
        <v>2019</v>
      </c>
      <c r="F133" s="48" t="s">
        <v>583</v>
      </c>
      <c r="G133" s="28">
        <v>20</v>
      </c>
      <c r="H133" s="28"/>
      <c r="I133" s="28">
        <v>20</v>
      </c>
      <c r="J133" s="52"/>
      <c r="K133" s="52"/>
      <c r="L133" s="28">
        <v>20</v>
      </c>
      <c r="M133" s="52"/>
      <c r="N133" s="52"/>
      <c r="O133" s="28"/>
      <c r="P133" s="28"/>
      <c r="Q133" s="52"/>
      <c r="R133" s="59" t="s">
        <v>584</v>
      </c>
      <c r="S133" s="59" t="s">
        <v>218</v>
      </c>
      <c r="T133" s="56" t="s">
        <v>63</v>
      </c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</row>
    <row r="134" spans="1:212" s="23" customFormat="1" ht="56.25">
      <c r="A134" s="28" t="s">
        <v>23</v>
      </c>
      <c r="B134" s="42" t="s">
        <v>585</v>
      </c>
      <c r="C134" s="42" t="s">
        <v>586</v>
      </c>
      <c r="D134" s="42" t="s">
        <v>587</v>
      </c>
      <c r="E134" s="44">
        <v>2019</v>
      </c>
      <c r="F134" s="51" t="s">
        <v>588</v>
      </c>
      <c r="G134" s="28">
        <v>40</v>
      </c>
      <c r="H134" s="28"/>
      <c r="I134" s="30">
        <v>15</v>
      </c>
      <c r="J134" s="28"/>
      <c r="K134" s="28"/>
      <c r="L134" s="30">
        <v>15</v>
      </c>
      <c r="M134" s="30"/>
      <c r="N134" s="30">
        <v>25</v>
      </c>
      <c r="O134" s="30"/>
      <c r="P134" s="30">
        <v>25</v>
      </c>
      <c r="Q134" s="30"/>
      <c r="R134" s="45" t="s">
        <v>589</v>
      </c>
      <c r="S134" s="45" t="s">
        <v>590</v>
      </c>
      <c r="T134" s="56" t="s">
        <v>174</v>
      </c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</row>
    <row r="135" spans="1:212" s="23" customFormat="1" ht="33.75">
      <c r="A135" s="28" t="s">
        <v>23</v>
      </c>
      <c r="B135" s="42" t="s">
        <v>591</v>
      </c>
      <c r="C135" s="42" t="s">
        <v>592</v>
      </c>
      <c r="D135" s="42" t="s">
        <v>270</v>
      </c>
      <c r="E135" s="30">
        <v>2019</v>
      </c>
      <c r="F135" s="42" t="s">
        <v>593</v>
      </c>
      <c r="G135" s="28">
        <v>20</v>
      </c>
      <c r="H135" s="43">
        <v>20</v>
      </c>
      <c r="I135" s="52"/>
      <c r="J135" s="28"/>
      <c r="K135" s="28"/>
      <c r="L135" s="43">
        <v>20</v>
      </c>
      <c r="M135" s="52"/>
      <c r="N135" s="52"/>
      <c r="O135" s="52"/>
      <c r="P135" s="52"/>
      <c r="Q135" s="52"/>
      <c r="R135" s="42" t="s">
        <v>594</v>
      </c>
      <c r="S135" s="42" t="s">
        <v>273</v>
      </c>
      <c r="T135" s="56" t="s">
        <v>174</v>
      </c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</row>
    <row r="136" spans="1:212" s="23" customFormat="1" ht="33.75">
      <c r="A136" s="28" t="s">
        <v>23</v>
      </c>
      <c r="B136" s="42" t="s">
        <v>595</v>
      </c>
      <c r="C136" s="42" t="s">
        <v>596</v>
      </c>
      <c r="D136" s="42" t="s">
        <v>270</v>
      </c>
      <c r="E136" s="30">
        <v>2019</v>
      </c>
      <c r="F136" s="42" t="s">
        <v>597</v>
      </c>
      <c r="G136" s="28">
        <v>20</v>
      </c>
      <c r="H136" s="43">
        <v>20</v>
      </c>
      <c r="I136" s="52"/>
      <c r="J136" s="28"/>
      <c r="K136" s="28"/>
      <c r="L136" s="43">
        <v>20</v>
      </c>
      <c r="M136" s="52"/>
      <c r="N136" s="52"/>
      <c r="O136" s="52"/>
      <c r="P136" s="52"/>
      <c r="Q136" s="52"/>
      <c r="R136" s="42" t="s">
        <v>598</v>
      </c>
      <c r="S136" s="42" t="s">
        <v>273</v>
      </c>
      <c r="T136" s="56" t="s">
        <v>174</v>
      </c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</row>
    <row r="137" spans="1:212" s="23" customFormat="1" ht="67.5">
      <c r="A137" s="28" t="s">
        <v>23</v>
      </c>
      <c r="B137" s="29" t="s">
        <v>305</v>
      </c>
      <c r="C137" s="29" t="s">
        <v>23</v>
      </c>
      <c r="D137" s="29" t="s">
        <v>599</v>
      </c>
      <c r="E137" s="30">
        <v>2019</v>
      </c>
      <c r="F137" s="29" t="s">
        <v>307</v>
      </c>
      <c r="G137" s="28">
        <v>109.80000000000001</v>
      </c>
      <c r="H137" s="28"/>
      <c r="I137" s="52"/>
      <c r="J137" s="28"/>
      <c r="K137" s="28">
        <v>109.80000000000001</v>
      </c>
      <c r="L137" s="28">
        <v>109.80000000000001</v>
      </c>
      <c r="M137" s="52"/>
      <c r="N137" s="52"/>
      <c r="O137" s="52"/>
      <c r="P137" s="28"/>
      <c r="Q137" s="52"/>
      <c r="R137" s="29" t="s">
        <v>580</v>
      </c>
      <c r="S137" s="29" t="s">
        <v>308</v>
      </c>
      <c r="T137" s="56" t="s">
        <v>63</v>
      </c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</row>
    <row r="138" spans="1:212" s="23" customFormat="1" ht="67.5">
      <c r="A138" s="28" t="s">
        <v>24</v>
      </c>
      <c r="B138" s="40" t="s">
        <v>600</v>
      </c>
      <c r="C138" s="40" t="s">
        <v>601</v>
      </c>
      <c r="D138" s="40" t="s">
        <v>602</v>
      </c>
      <c r="E138" s="41">
        <v>2019</v>
      </c>
      <c r="F138" s="40" t="s">
        <v>603</v>
      </c>
      <c r="G138" s="28">
        <v>15</v>
      </c>
      <c r="H138" s="41">
        <v>15</v>
      </c>
      <c r="I138" s="52"/>
      <c r="J138" s="28"/>
      <c r="K138" s="28"/>
      <c r="L138" s="41">
        <v>15</v>
      </c>
      <c r="M138" s="52"/>
      <c r="N138" s="52"/>
      <c r="O138" s="52"/>
      <c r="P138" s="52"/>
      <c r="Q138" s="52"/>
      <c r="R138" s="40" t="s">
        <v>604</v>
      </c>
      <c r="S138" s="29" t="s">
        <v>184</v>
      </c>
      <c r="T138" s="56" t="s">
        <v>174</v>
      </c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</row>
    <row r="139" spans="1:212" s="23" customFormat="1" ht="45">
      <c r="A139" s="28" t="s">
        <v>24</v>
      </c>
      <c r="B139" s="42" t="s">
        <v>5</v>
      </c>
      <c r="C139" s="42" t="s">
        <v>24</v>
      </c>
      <c r="D139" s="42" t="s">
        <v>210</v>
      </c>
      <c r="E139" s="43">
        <v>2019</v>
      </c>
      <c r="F139" s="46" t="s">
        <v>605</v>
      </c>
      <c r="G139" s="28">
        <v>100</v>
      </c>
      <c r="H139" s="43">
        <v>100</v>
      </c>
      <c r="I139" s="52"/>
      <c r="J139" s="28"/>
      <c r="K139" s="28"/>
      <c r="L139" s="43">
        <v>100</v>
      </c>
      <c r="M139" s="52"/>
      <c r="N139" s="52"/>
      <c r="O139" s="52"/>
      <c r="P139" s="52"/>
      <c r="Q139" s="52"/>
      <c r="R139" s="59" t="s">
        <v>604</v>
      </c>
      <c r="S139" s="59" t="s">
        <v>212</v>
      </c>
      <c r="T139" s="56" t="s">
        <v>174</v>
      </c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</row>
    <row r="140" spans="1:212" s="23" customFormat="1" ht="67.5">
      <c r="A140" s="28" t="s">
        <v>24</v>
      </c>
      <c r="B140" s="42" t="s">
        <v>606</v>
      </c>
      <c r="C140" s="42" t="s">
        <v>601</v>
      </c>
      <c r="D140" s="42" t="s">
        <v>607</v>
      </c>
      <c r="E140" s="44">
        <v>2019</v>
      </c>
      <c r="F140" s="51" t="s">
        <v>608</v>
      </c>
      <c r="G140" s="28">
        <v>60</v>
      </c>
      <c r="H140" s="28"/>
      <c r="I140" s="30">
        <v>20</v>
      </c>
      <c r="J140" s="28"/>
      <c r="K140" s="28"/>
      <c r="L140" s="30">
        <v>20</v>
      </c>
      <c r="M140" s="30"/>
      <c r="N140" s="30">
        <v>40</v>
      </c>
      <c r="O140" s="30"/>
      <c r="P140" s="30">
        <v>40</v>
      </c>
      <c r="Q140" s="30"/>
      <c r="R140" s="45" t="s">
        <v>609</v>
      </c>
      <c r="S140" s="45" t="s">
        <v>223</v>
      </c>
      <c r="T140" s="56" t="s">
        <v>174</v>
      </c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</row>
    <row r="141" spans="1:212" s="23" customFormat="1" ht="56.25">
      <c r="A141" s="28" t="s">
        <v>24</v>
      </c>
      <c r="B141" s="42" t="s">
        <v>401</v>
      </c>
      <c r="C141" s="42" t="s">
        <v>610</v>
      </c>
      <c r="D141" s="42" t="s">
        <v>611</v>
      </c>
      <c r="E141" s="44">
        <v>2019</v>
      </c>
      <c r="F141" s="51" t="s">
        <v>612</v>
      </c>
      <c r="G141" s="28">
        <v>65</v>
      </c>
      <c r="H141" s="28"/>
      <c r="I141" s="30">
        <v>35</v>
      </c>
      <c r="J141" s="28"/>
      <c r="K141" s="28"/>
      <c r="L141" s="30">
        <v>35</v>
      </c>
      <c r="M141" s="30"/>
      <c r="N141" s="30">
        <v>30</v>
      </c>
      <c r="O141" s="30"/>
      <c r="P141" s="30">
        <v>30</v>
      </c>
      <c r="Q141" s="30"/>
      <c r="R141" s="45" t="s">
        <v>613</v>
      </c>
      <c r="S141" s="45" t="s">
        <v>223</v>
      </c>
      <c r="T141" s="56" t="s">
        <v>189</v>
      </c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</row>
    <row r="142" spans="1:212" s="23" customFormat="1" ht="112.5">
      <c r="A142" s="28" t="s">
        <v>24</v>
      </c>
      <c r="B142" s="29" t="s">
        <v>614</v>
      </c>
      <c r="C142" s="42" t="s">
        <v>24</v>
      </c>
      <c r="D142" s="29" t="s">
        <v>615</v>
      </c>
      <c r="E142" s="30">
        <v>2019</v>
      </c>
      <c r="F142" s="29" t="s">
        <v>616</v>
      </c>
      <c r="G142" s="28">
        <v>500</v>
      </c>
      <c r="H142" s="28"/>
      <c r="I142" s="28">
        <v>200</v>
      </c>
      <c r="J142" s="52"/>
      <c r="K142" s="52"/>
      <c r="L142" s="28">
        <v>200</v>
      </c>
      <c r="M142" s="52"/>
      <c r="N142" s="52">
        <v>300</v>
      </c>
      <c r="O142" s="52"/>
      <c r="P142" s="52">
        <v>300</v>
      </c>
      <c r="Q142" s="52"/>
      <c r="R142" s="29" t="s">
        <v>617</v>
      </c>
      <c r="S142" s="29" t="s">
        <v>618</v>
      </c>
      <c r="T142" s="56" t="s">
        <v>63</v>
      </c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</row>
    <row r="143" spans="1:212" s="23" customFormat="1" ht="78.75">
      <c r="A143" s="28" t="s">
        <v>24</v>
      </c>
      <c r="B143" s="40" t="s">
        <v>619</v>
      </c>
      <c r="C143" s="29" t="s">
        <v>620</v>
      </c>
      <c r="D143" s="51" t="s">
        <v>621</v>
      </c>
      <c r="E143" s="30">
        <v>2019</v>
      </c>
      <c r="F143" s="51" t="s">
        <v>622</v>
      </c>
      <c r="G143" s="28">
        <v>70</v>
      </c>
      <c r="H143" s="28"/>
      <c r="I143" s="28">
        <v>30</v>
      </c>
      <c r="J143" s="28"/>
      <c r="K143" s="28"/>
      <c r="L143" s="28">
        <v>30</v>
      </c>
      <c r="M143" s="28"/>
      <c r="N143" s="28">
        <v>40</v>
      </c>
      <c r="O143" s="28"/>
      <c r="P143" s="28">
        <v>40</v>
      </c>
      <c r="Q143" s="28"/>
      <c r="R143" s="40" t="s">
        <v>623</v>
      </c>
      <c r="S143" s="29" t="s">
        <v>624</v>
      </c>
      <c r="T143" s="56" t="s">
        <v>63</v>
      </c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  <c r="GM143" s="57"/>
      <c r="GN143" s="57"/>
      <c r="GO143" s="57"/>
      <c r="GP143" s="57"/>
      <c r="GQ143" s="57"/>
      <c r="GR143" s="57"/>
      <c r="GS143" s="57"/>
      <c r="GT143" s="57"/>
      <c r="GU143" s="57"/>
      <c r="GV143" s="57"/>
      <c r="GW143" s="57"/>
      <c r="GX143" s="57"/>
      <c r="GY143" s="57"/>
      <c r="GZ143" s="57"/>
      <c r="HA143" s="57"/>
      <c r="HB143" s="57"/>
      <c r="HC143" s="57"/>
      <c r="HD143" s="57"/>
    </row>
    <row r="144" spans="1:212" s="23" customFormat="1" ht="67.5">
      <c r="A144" s="28" t="s">
        <v>24</v>
      </c>
      <c r="B144" s="29" t="s">
        <v>305</v>
      </c>
      <c r="C144" s="29" t="s">
        <v>24</v>
      </c>
      <c r="D144" s="29" t="s">
        <v>625</v>
      </c>
      <c r="E144" s="30">
        <v>2019</v>
      </c>
      <c r="F144" s="29" t="s">
        <v>307</v>
      </c>
      <c r="G144" s="28">
        <v>176.60000000000002</v>
      </c>
      <c r="H144" s="28"/>
      <c r="I144" s="52"/>
      <c r="J144" s="28"/>
      <c r="K144" s="28">
        <v>176.60000000000002</v>
      </c>
      <c r="L144" s="28">
        <v>176.60000000000002</v>
      </c>
      <c r="M144" s="52"/>
      <c r="N144" s="52"/>
      <c r="O144" s="52"/>
      <c r="P144" s="28"/>
      <c r="Q144" s="52"/>
      <c r="R144" s="29" t="s">
        <v>604</v>
      </c>
      <c r="S144" s="29" t="s">
        <v>308</v>
      </c>
      <c r="T144" s="56" t="s">
        <v>63</v>
      </c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</row>
    <row r="145" spans="1:212" s="23" customFormat="1" ht="90.75" customHeight="1">
      <c r="A145" s="28" t="s">
        <v>25</v>
      </c>
      <c r="B145" s="40" t="s">
        <v>626</v>
      </c>
      <c r="C145" s="40" t="s">
        <v>627</v>
      </c>
      <c r="D145" s="29" t="s">
        <v>628</v>
      </c>
      <c r="E145" s="30">
        <v>2019</v>
      </c>
      <c r="F145" s="40" t="s">
        <v>629</v>
      </c>
      <c r="G145" s="41">
        <v>20</v>
      </c>
      <c r="H145" s="41"/>
      <c r="I145" s="28"/>
      <c r="J145" s="28">
        <v>20</v>
      </c>
      <c r="K145" s="28"/>
      <c r="L145" s="41">
        <v>20</v>
      </c>
      <c r="M145" s="52"/>
      <c r="N145" s="52"/>
      <c r="O145" s="52"/>
      <c r="P145" s="52"/>
      <c r="Q145" s="52"/>
      <c r="R145" s="29" t="s">
        <v>630</v>
      </c>
      <c r="S145" s="29" t="s">
        <v>184</v>
      </c>
      <c r="T145" s="56" t="s">
        <v>63</v>
      </c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</row>
    <row r="146" spans="1:212" s="23" customFormat="1" ht="91.5" customHeight="1">
      <c r="A146" s="28" t="s">
        <v>25</v>
      </c>
      <c r="B146" s="40" t="s">
        <v>631</v>
      </c>
      <c r="C146" s="40" t="s">
        <v>627</v>
      </c>
      <c r="D146" s="29" t="s">
        <v>632</v>
      </c>
      <c r="E146" s="30">
        <v>2019</v>
      </c>
      <c r="F146" s="29" t="s">
        <v>633</v>
      </c>
      <c r="G146" s="41">
        <v>28</v>
      </c>
      <c r="H146" s="41"/>
      <c r="I146" s="28"/>
      <c r="J146" s="28">
        <v>28</v>
      </c>
      <c r="K146" s="28"/>
      <c r="L146" s="41">
        <v>28</v>
      </c>
      <c r="M146" s="52"/>
      <c r="N146" s="52"/>
      <c r="O146" s="52"/>
      <c r="P146" s="52"/>
      <c r="Q146" s="52"/>
      <c r="R146" s="29" t="s">
        <v>630</v>
      </c>
      <c r="S146" s="29" t="s">
        <v>184</v>
      </c>
      <c r="T146" s="56" t="s">
        <v>63</v>
      </c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  <c r="GY146" s="57"/>
      <c r="GZ146" s="57"/>
      <c r="HA146" s="57"/>
      <c r="HB146" s="57"/>
      <c r="HC146" s="57"/>
      <c r="HD146" s="57"/>
    </row>
    <row r="147" spans="1:212" s="23" customFormat="1" ht="45">
      <c r="A147" s="28" t="s">
        <v>25</v>
      </c>
      <c r="B147" s="42" t="s">
        <v>5</v>
      </c>
      <c r="C147" s="42" t="s">
        <v>25</v>
      </c>
      <c r="D147" s="42" t="s">
        <v>210</v>
      </c>
      <c r="E147" s="43">
        <v>2019</v>
      </c>
      <c r="F147" s="46" t="s">
        <v>634</v>
      </c>
      <c r="G147" s="28">
        <v>60</v>
      </c>
      <c r="H147" s="43">
        <v>60</v>
      </c>
      <c r="I147" s="52"/>
      <c r="J147" s="28"/>
      <c r="K147" s="28"/>
      <c r="L147" s="43">
        <v>60</v>
      </c>
      <c r="M147" s="52"/>
      <c r="N147" s="52"/>
      <c r="O147" s="52"/>
      <c r="P147" s="52"/>
      <c r="Q147" s="52"/>
      <c r="R147" s="59" t="s">
        <v>630</v>
      </c>
      <c r="S147" s="59" t="s">
        <v>212</v>
      </c>
      <c r="T147" s="56" t="s">
        <v>174</v>
      </c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  <c r="GM147" s="57"/>
      <c r="GN147" s="57"/>
      <c r="GO147" s="57"/>
      <c r="GP147" s="57"/>
      <c r="GQ147" s="57"/>
      <c r="GR147" s="57"/>
      <c r="GS147" s="57"/>
      <c r="GT147" s="57"/>
      <c r="GU147" s="57"/>
      <c r="GV147" s="57"/>
      <c r="GW147" s="57"/>
      <c r="GX147" s="57"/>
      <c r="GY147" s="57"/>
      <c r="GZ147" s="57"/>
      <c r="HA147" s="57"/>
      <c r="HB147" s="57"/>
      <c r="HC147" s="57"/>
      <c r="HD147" s="57"/>
    </row>
    <row r="148" spans="1:212" s="23" customFormat="1" ht="45">
      <c r="A148" s="28" t="s">
        <v>25</v>
      </c>
      <c r="B148" s="42" t="s">
        <v>635</v>
      </c>
      <c r="C148" s="42" t="s">
        <v>636</v>
      </c>
      <c r="D148" s="29" t="s">
        <v>637</v>
      </c>
      <c r="E148" s="28">
        <v>2019</v>
      </c>
      <c r="F148" s="45" t="s">
        <v>469</v>
      </c>
      <c r="G148" s="28">
        <v>30</v>
      </c>
      <c r="H148" s="28"/>
      <c r="I148" s="28">
        <v>15</v>
      </c>
      <c r="J148" s="28"/>
      <c r="K148" s="28"/>
      <c r="L148" s="28">
        <v>15</v>
      </c>
      <c r="M148" s="28"/>
      <c r="N148" s="28">
        <v>15</v>
      </c>
      <c r="O148" s="28"/>
      <c r="P148" s="28">
        <v>15</v>
      </c>
      <c r="Q148" s="28"/>
      <c r="R148" s="29" t="s">
        <v>638</v>
      </c>
      <c r="S148" s="29" t="s">
        <v>639</v>
      </c>
      <c r="T148" s="56" t="s">
        <v>63</v>
      </c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</row>
    <row r="149" spans="1:212" s="23" customFormat="1" ht="67.5" customHeight="1">
      <c r="A149" s="28" t="s">
        <v>25</v>
      </c>
      <c r="B149" s="29" t="s">
        <v>640</v>
      </c>
      <c r="C149" s="29" t="s">
        <v>641</v>
      </c>
      <c r="D149" s="29" t="s">
        <v>642</v>
      </c>
      <c r="E149" s="28">
        <v>2019</v>
      </c>
      <c r="F149" s="29" t="s">
        <v>643</v>
      </c>
      <c r="G149" s="28">
        <v>100</v>
      </c>
      <c r="H149" s="28">
        <v>50</v>
      </c>
      <c r="I149" s="28"/>
      <c r="J149" s="28"/>
      <c r="K149" s="28"/>
      <c r="L149" s="28">
        <v>50</v>
      </c>
      <c r="M149" s="28"/>
      <c r="N149" s="28">
        <v>50</v>
      </c>
      <c r="O149" s="28"/>
      <c r="P149" s="28">
        <v>50</v>
      </c>
      <c r="Q149" s="28"/>
      <c r="R149" s="29" t="s">
        <v>644</v>
      </c>
      <c r="S149" s="29" t="s">
        <v>645</v>
      </c>
      <c r="T149" s="56" t="s">
        <v>63</v>
      </c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</row>
    <row r="150" spans="1:212" s="23" customFormat="1" ht="67.5">
      <c r="A150" s="28" t="s">
        <v>25</v>
      </c>
      <c r="B150" s="29" t="s">
        <v>305</v>
      </c>
      <c r="C150" s="29" t="s">
        <v>25</v>
      </c>
      <c r="D150" s="29" t="s">
        <v>646</v>
      </c>
      <c r="E150" s="30">
        <v>2019</v>
      </c>
      <c r="F150" s="29" t="s">
        <v>307</v>
      </c>
      <c r="G150" s="28">
        <v>79.4</v>
      </c>
      <c r="H150" s="28"/>
      <c r="I150" s="52"/>
      <c r="J150" s="28"/>
      <c r="K150" s="28">
        <v>79.4</v>
      </c>
      <c r="L150" s="28">
        <v>79.4</v>
      </c>
      <c r="M150" s="52"/>
      <c r="N150" s="52"/>
      <c r="O150" s="52"/>
      <c r="P150" s="28"/>
      <c r="Q150" s="52"/>
      <c r="R150" s="29" t="s">
        <v>630</v>
      </c>
      <c r="S150" s="29" t="s">
        <v>308</v>
      </c>
      <c r="T150" s="56" t="s">
        <v>63</v>
      </c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57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  <c r="GM150" s="57"/>
      <c r="GN150" s="57"/>
      <c r="GO150" s="57"/>
      <c r="GP150" s="57"/>
      <c r="GQ150" s="57"/>
      <c r="GR150" s="57"/>
      <c r="GS150" s="57"/>
      <c r="GT150" s="57"/>
      <c r="GU150" s="57"/>
      <c r="GV150" s="57"/>
      <c r="GW150" s="57"/>
      <c r="GX150" s="57"/>
      <c r="GY150" s="57"/>
      <c r="GZ150" s="57"/>
      <c r="HA150" s="57"/>
      <c r="HB150" s="57"/>
      <c r="HC150" s="57"/>
      <c r="HD150" s="57"/>
    </row>
    <row r="151" spans="1:212" s="23" customFormat="1" ht="56.25">
      <c r="A151" s="28" t="s">
        <v>26</v>
      </c>
      <c r="B151" s="40" t="s">
        <v>647</v>
      </c>
      <c r="C151" s="40" t="s">
        <v>648</v>
      </c>
      <c r="D151" s="40" t="s">
        <v>649</v>
      </c>
      <c r="E151" s="41">
        <v>2019</v>
      </c>
      <c r="F151" s="40" t="s">
        <v>650</v>
      </c>
      <c r="G151" s="28">
        <v>80</v>
      </c>
      <c r="H151" s="41">
        <v>80</v>
      </c>
      <c r="I151" s="52"/>
      <c r="J151" s="28"/>
      <c r="K151" s="28"/>
      <c r="L151" s="41">
        <v>80</v>
      </c>
      <c r="M151" s="52"/>
      <c r="N151" s="52"/>
      <c r="O151" s="52"/>
      <c r="P151" s="52"/>
      <c r="Q151" s="52"/>
      <c r="R151" s="40" t="s">
        <v>651</v>
      </c>
      <c r="S151" s="29" t="s">
        <v>184</v>
      </c>
      <c r="T151" s="56" t="s">
        <v>174</v>
      </c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  <c r="GM151" s="57"/>
      <c r="GN151" s="57"/>
      <c r="GO151" s="57"/>
      <c r="GP151" s="57"/>
      <c r="GQ151" s="57"/>
      <c r="GR151" s="57"/>
      <c r="GS151" s="57"/>
      <c r="GT151" s="57"/>
      <c r="GU151" s="57"/>
      <c r="GV151" s="57"/>
      <c r="GW151" s="57"/>
      <c r="GX151" s="57"/>
      <c r="GY151" s="57"/>
      <c r="GZ151" s="57"/>
      <c r="HA151" s="57"/>
      <c r="HB151" s="57"/>
      <c r="HC151" s="57"/>
      <c r="HD151" s="57"/>
    </row>
    <row r="152" spans="1:212" s="23" customFormat="1" ht="101.25">
      <c r="A152" s="28" t="s">
        <v>26</v>
      </c>
      <c r="B152" s="40" t="s">
        <v>652</v>
      </c>
      <c r="C152" s="42" t="s">
        <v>653</v>
      </c>
      <c r="D152" s="40" t="s">
        <v>654</v>
      </c>
      <c r="E152" s="30">
        <v>2019</v>
      </c>
      <c r="F152" s="29" t="s">
        <v>655</v>
      </c>
      <c r="G152" s="28">
        <v>230</v>
      </c>
      <c r="H152" s="28">
        <v>230</v>
      </c>
      <c r="I152" s="28"/>
      <c r="J152" s="28"/>
      <c r="K152" s="28"/>
      <c r="L152" s="28">
        <v>230</v>
      </c>
      <c r="M152" s="52"/>
      <c r="N152" s="52"/>
      <c r="O152" s="52"/>
      <c r="P152" s="52"/>
      <c r="Q152" s="52"/>
      <c r="R152" s="29" t="s">
        <v>651</v>
      </c>
      <c r="S152" s="29" t="s">
        <v>184</v>
      </c>
      <c r="T152" s="56" t="s">
        <v>63</v>
      </c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  <c r="GM152" s="57"/>
      <c r="GN152" s="57"/>
      <c r="GO152" s="57"/>
      <c r="GP152" s="57"/>
      <c r="GQ152" s="57"/>
      <c r="GR152" s="57"/>
      <c r="GS152" s="57"/>
      <c r="GT152" s="57"/>
      <c r="GU152" s="57"/>
      <c r="GV152" s="57"/>
      <c r="GW152" s="57"/>
      <c r="GX152" s="57"/>
      <c r="GY152" s="57"/>
      <c r="GZ152" s="57"/>
      <c r="HA152" s="57"/>
      <c r="HB152" s="57"/>
      <c r="HC152" s="57"/>
      <c r="HD152" s="57"/>
    </row>
    <row r="153" spans="1:212" s="23" customFormat="1" ht="45">
      <c r="A153" s="28" t="s">
        <v>26</v>
      </c>
      <c r="B153" s="42" t="s">
        <v>5</v>
      </c>
      <c r="C153" s="42" t="s">
        <v>26</v>
      </c>
      <c r="D153" s="42" t="s">
        <v>210</v>
      </c>
      <c r="E153" s="43">
        <v>2019</v>
      </c>
      <c r="F153" s="46" t="s">
        <v>656</v>
      </c>
      <c r="G153" s="28">
        <v>110</v>
      </c>
      <c r="H153" s="43">
        <v>110</v>
      </c>
      <c r="I153" s="52"/>
      <c r="J153" s="28"/>
      <c r="K153" s="28"/>
      <c r="L153" s="43">
        <v>110</v>
      </c>
      <c r="M153" s="52"/>
      <c r="N153" s="52"/>
      <c r="O153" s="52"/>
      <c r="P153" s="52"/>
      <c r="Q153" s="52"/>
      <c r="R153" s="59" t="s">
        <v>651</v>
      </c>
      <c r="S153" s="59" t="s">
        <v>212</v>
      </c>
      <c r="T153" s="56" t="s">
        <v>174</v>
      </c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57"/>
      <c r="GT153" s="57"/>
      <c r="GU153" s="57"/>
      <c r="GV153" s="57"/>
      <c r="GW153" s="57"/>
      <c r="GX153" s="57"/>
      <c r="GY153" s="57"/>
      <c r="GZ153" s="57"/>
      <c r="HA153" s="57"/>
      <c r="HB153" s="57"/>
      <c r="HC153" s="57"/>
      <c r="HD153" s="57"/>
    </row>
    <row r="154" spans="1:212" s="23" customFormat="1" ht="33.75">
      <c r="A154" s="28" t="s">
        <v>26</v>
      </c>
      <c r="B154" s="42" t="s">
        <v>657</v>
      </c>
      <c r="C154" s="42" t="s">
        <v>658</v>
      </c>
      <c r="D154" s="42" t="s">
        <v>659</v>
      </c>
      <c r="E154" s="44">
        <v>2019</v>
      </c>
      <c r="F154" s="51" t="s">
        <v>588</v>
      </c>
      <c r="G154" s="28">
        <v>100</v>
      </c>
      <c r="H154" s="28"/>
      <c r="I154" s="30">
        <v>15</v>
      </c>
      <c r="J154" s="28"/>
      <c r="K154" s="28"/>
      <c r="L154" s="30">
        <v>15</v>
      </c>
      <c r="M154" s="52"/>
      <c r="N154" s="30">
        <v>85</v>
      </c>
      <c r="O154" s="30"/>
      <c r="P154" s="30">
        <v>85</v>
      </c>
      <c r="Q154" s="30"/>
      <c r="R154" s="45" t="s">
        <v>660</v>
      </c>
      <c r="S154" s="45" t="s">
        <v>223</v>
      </c>
      <c r="T154" s="56" t="s">
        <v>174</v>
      </c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  <c r="GM154" s="57"/>
      <c r="GN154" s="57"/>
      <c r="GO154" s="57"/>
      <c r="GP154" s="57"/>
      <c r="GQ154" s="57"/>
      <c r="GR154" s="57"/>
      <c r="GS154" s="57"/>
      <c r="GT154" s="57"/>
      <c r="GU154" s="57"/>
      <c r="GV154" s="57"/>
      <c r="GW154" s="57"/>
      <c r="GX154" s="57"/>
      <c r="GY154" s="57"/>
      <c r="GZ154" s="57"/>
      <c r="HA154" s="57"/>
      <c r="HB154" s="57"/>
      <c r="HC154" s="57"/>
      <c r="HD154" s="57"/>
    </row>
    <row r="155" spans="1:212" s="23" customFormat="1" ht="33.75">
      <c r="A155" s="28" t="s">
        <v>26</v>
      </c>
      <c r="B155" s="42" t="s">
        <v>661</v>
      </c>
      <c r="C155" s="42" t="s">
        <v>662</v>
      </c>
      <c r="D155" s="42" t="s">
        <v>663</v>
      </c>
      <c r="E155" s="44">
        <v>2019</v>
      </c>
      <c r="F155" s="29" t="s">
        <v>664</v>
      </c>
      <c r="G155" s="28">
        <v>50</v>
      </c>
      <c r="H155" s="28"/>
      <c r="I155" s="28">
        <v>50</v>
      </c>
      <c r="J155" s="28"/>
      <c r="K155" s="28"/>
      <c r="L155" s="28">
        <v>50</v>
      </c>
      <c r="M155" s="28"/>
      <c r="N155" s="28"/>
      <c r="O155" s="28"/>
      <c r="P155" s="28"/>
      <c r="Q155" s="28"/>
      <c r="R155" s="29" t="s">
        <v>665</v>
      </c>
      <c r="S155" s="45" t="s">
        <v>471</v>
      </c>
      <c r="T155" s="56" t="s">
        <v>174</v>
      </c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57"/>
      <c r="GY155" s="57"/>
      <c r="GZ155" s="57"/>
      <c r="HA155" s="57"/>
      <c r="HB155" s="57"/>
      <c r="HC155" s="57"/>
      <c r="HD155" s="57"/>
    </row>
    <row r="156" spans="1:212" s="23" customFormat="1" ht="56.25">
      <c r="A156" s="28" t="s">
        <v>26</v>
      </c>
      <c r="B156" s="29" t="s">
        <v>666</v>
      </c>
      <c r="C156" s="42" t="s">
        <v>667</v>
      </c>
      <c r="D156" s="29" t="s">
        <v>668</v>
      </c>
      <c r="E156" s="30">
        <v>2019</v>
      </c>
      <c r="F156" s="29" t="s">
        <v>669</v>
      </c>
      <c r="G156" s="28">
        <v>125</v>
      </c>
      <c r="H156" s="28"/>
      <c r="I156" s="28">
        <v>50</v>
      </c>
      <c r="J156" s="28"/>
      <c r="K156" s="28"/>
      <c r="L156" s="28">
        <v>50</v>
      </c>
      <c r="M156" s="52"/>
      <c r="N156" s="52">
        <v>75</v>
      </c>
      <c r="O156" s="52"/>
      <c r="P156" s="52">
        <v>75</v>
      </c>
      <c r="Q156" s="52"/>
      <c r="R156" s="29" t="s">
        <v>670</v>
      </c>
      <c r="S156" s="29" t="s">
        <v>671</v>
      </c>
      <c r="T156" s="56" t="s">
        <v>63</v>
      </c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57"/>
      <c r="GW156" s="57"/>
      <c r="GX156" s="57"/>
      <c r="GY156" s="57"/>
      <c r="GZ156" s="57"/>
      <c r="HA156" s="57"/>
      <c r="HB156" s="57"/>
      <c r="HC156" s="57"/>
      <c r="HD156" s="57"/>
    </row>
    <row r="157" spans="1:212" s="23" customFormat="1" ht="33.75">
      <c r="A157" s="28" t="s">
        <v>26</v>
      </c>
      <c r="B157" s="42" t="s">
        <v>672</v>
      </c>
      <c r="C157" s="42" t="s">
        <v>673</v>
      </c>
      <c r="D157" s="42" t="s">
        <v>270</v>
      </c>
      <c r="E157" s="30">
        <v>2019</v>
      </c>
      <c r="F157" s="42" t="s">
        <v>674</v>
      </c>
      <c r="G157" s="28">
        <v>20</v>
      </c>
      <c r="H157" s="43">
        <v>20</v>
      </c>
      <c r="I157" s="52"/>
      <c r="J157" s="28"/>
      <c r="K157" s="28"/>
      <c r="L157" s="43">
        <v>20</v>
      </c>
      <c r="M157" s="52"/>
      <c r="N157" s="52"/>
      <c r="O157" s="52"/>
      <c r="P157" s="52"/>
      <c r="Q157" s="52"/>
      <c r="R157" s="42" t="s">
        <v>675</v>
      </c>
      <c r="S157" s="42" t="s">
        <v>273</v>
      </c>
      <c r="T157" s="56" t="s">
        <v>174</v>
      </c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  <c r="GY157" s="57"/>
      <c r="GZ157" s="57"/>
      <c r="HA157" s="57"/>
      <c r="HB157" s="57"/>
      <c r="HC157" s="57"/>
      <c r="HD157" s="57"/>
    </row>
    <row r="158" spans="1:212" s="23" customFormat="1" ht="33.75">
      <c r="A158" s="28" t="s">
        <v>26</v>
      </c>
      <c r="B158" s="42" t="s">
        <v>676</v>
      </c>
      <c r="C158" s="42" t="s">
        <v>677</v>
      </c>
      <c r="D158" s="42" t="s">
        <v>270</v>
      </c>
      <c r="E158" s="30">
        <v>2019</v>
      </c>
      <c r="F158" s="42" t="s">
        <v>678</v>
      </c>
      <c r="G158" s="28">
        <v>20</v>
      </c>
      <c r="H158" s="43">
        <v>20</v>
      </c>
      <c r="I158" s="52"/>
      <c r="J158" s="28"/>
      <c r="K158" s="28"/>
      <c r="L158" s="43">
        <v>20</v>
      </c>
      <c r="M158" s="52"/>
      <c r="N158" s="52"/>
      <c r="O158" s="52"/>
      <c r="P158" s="52"/>
      <c r="Q158" s="52"/>
      <c r="R158" s="42" t="s">
        <v>679</v>
      </c>
      <c r="S158" s="42" t="s">
        <v>273</v>
      </c>
      <c r="T158" s="56" t="s">
        <v>174</v>
      </c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</row>
    <row r="159" spans="1:212" s="23" customFormat="1" ht="33.75">
      <c r="A159" s="28" t="s">
        <v>26</v>
      </c>
      <c r="B159" s="42" t="s">
        <v>680</v>
      </c>
      <c r="C159" s="42" t="s">
        <v>681</v>
      </c>
      <c r="D159" s="42" t="s">
        <v>270</v>
      </c>
      <c r="E159" s="30">
        <v>2019</v>
      </c>
      <c r="F159" s="42" t="s">
        <v>682</v>
      </c>
      <c r="G159" s="28">
        <v>20</v>
      </c>
      <c r="H159" s="43">
        <v>20</v>
      </c>
      <c r="I159" s="52"/>
      <c r="J159" s="28"/>
      <c r="K159" s="28"/>
      <c r="L159" s="43">
        <v>20</v>
      </c>
      <c r="M159" s="52"/>
      <c r="N159" s="52"/>
      <c r="O159" s="52"/>
      <c r="P159" s="52"/>
      <c r="Q159" s="52"/>
      <c r="R159" s="42" t="s">
        <v>683</v>
      </c>
      <c r="S159" s="42" t="s">
        <v>273</v>
      </c>
      <c r="T159" s="56" t="s">
        <v>174</v>
      </c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  <c r="GM159" s="57"/>
      <c r="GN159" s="57"/>
      <c r="GO159" s="57"/>
      <c r="GP159" s="57"/>
      <c r="GQ159" s="57"/>
      <c r="GR159" s="57"/>
      <c r="GS159" s="57"/>
      <c r="GT159" s="57"/>
      <c r="GU159" s="57"/>
      <c r="GV159" s="57"/>
      <c r="GW159" s="57"/>
      <c r="GX159" s="57"/>
      <c r="GY159" s="57"/>
      <c r="GZ159" s="57"/>
      <c r="HA159" s="57"/>
      <c r="HB159" s="57"/>
      <c r="HC159" s="57"/>
      <c r="HD159" s="57"/>
    </row>
    <row r="160" spans="1:212" s="23" customFormat="1" ht="33.75">
      <c r="A160" s="28" t="s">
        <v>26</v>
      </c>
      <c r="B160" s="42" t="s">
        <v>684</v>
      </c>
      <c r="C160" s="42" t="s">
        <v>685</v>
      </c>
      <c r="D160" s="42" t="s">
        <v>270</v>
      </c>
      <c r="E160" s="30">
        <v>2019</v>
      </c>
      <c r="F160" s="42" t="s">
        <v>686</v>
      </c>
      <c r="G160" s="28">
        <v>20</v>
      </c>
      <c r="H160" s="43">
        <v>20</v>
      </c>
      <c r="I160" s="52"/>
      <c r="J160" s="28"/>
      <c r="K160" s="28"/>
      <c r="L160" s="43">
        <v>20</v>
      </c>
      <c r="M160" s="52"/>
      <c r="N160" s="52"/>
      <c r="O160" s="52"/>
      <c r="P160" s="52"/>
      <c r="Q160" s="52"/>
      <c r="R160" s="42" t="s">
        <v>687</v>
      </c>
      <c r="S160" s="42" t="s">
        <v>273</v>
      </c>
      <c r="T160" s="56" t="s">
        <v>174</v>
      </c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57"/>
      <c r="GW160" s="57"/>
      <c r="GX160" s="57"/>
      <c r="GY160" s="57"/>
      <c r="GZ160" s="57"/>
      <c r="HA160" s="57"/>
      <c r="HB160" s="57"/>
      <c r="HC160" s="57"/>
      <c r="HD160" s="57"/>
    </row>
    <row r="161" spans="1:212" s="23" customFormat="1" ht="67.5">
      <c r="A161" s="28" t="s">
        <v>26</v>
      </c>
      <c r="B161" s="29" t="s">
        <v>305</v>
      </c>
      <c r="C161" s="29" t="s">
        <v>26</v>
      </c>
      <c r="D161" s="29" t="s">
        <v>688</v>
      </c>
      <c r="E161" s="30">
        <v>2019</v>
      </c>
      <c r="F161" s="29" t="s">
        <v>307</v>
      </c>
      <c r="G161" s="28">
        <v>213.2</v>
      </c>
      <c r="H161" s="28"/>
      <c r="I161" s="52"/>
      <c r="J161" s="28"/>
      <c r="K161" s="28">
        <v>213.2</v>
      </c>
      <c r="L161" s="28">
        <v>213.2</v>
      </c>
      <c r="M161" s="52"/>
      <c r="N161" s="52"/>
      <c r="O161" s="52"/>
      <c r="P161" s="28"/>
      <c r="Q161" s="52"/>
      <c r="R161" s="29" t="s">
        <v>651</v>
      </c>
      <c r="S161" s="29" t="s">
        <v>308</v>
      </c>
      <c r="T161" s="56" t="s">
        <v>63</v>
      </c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57"/>
      <c r="GW161" s="57"/>
      <c r="GX161" s="57"/>
      <c r="GY161" s="57"/>
      <c r="GZ161" s="57"/>
      <c r="HA161" s="57"/>
      <c r="HB161" s="57"/>
      <c r="HC161" s="57"/>
      <c r="HD161" s="57"/>
    </row>
    <row r="162" spans="1:212" s="23" customFormat="1" ht="45">
      <c r="A162" s="28" t="s">
        <v>27</v>
      </c>
      <c r="B162" s="42" t="s">
        <v>5</v>
      </c>
      <c r="C162" s="42" t="s">
        <v>27</v>
      </c>
      <c r="D162" s="42" t="s">
        <v>210</v>
      </c>
      <c r="E162" s="43">
        <v>2019</v>
      </c>
      <c r="F162" s="46" t="s">
        <v>689</v>
      </c>
      <c r="G162" s="28">
        <v>190</v>
      </c>
      <c r="H162" s="43">
        <v>190</v>
      </c>
      <c r="I162" s="52"/>
      <c r="J162" s="28"/>
      <c r="K162" s="28"/>
      <c r="L162" s="43">
        <v>190</v>
      </c>
      <c r="M162" s="52"/>
      <c r="N162" s="52"/>
      <c r="O162" s="52"/>
      <c r="P162" s="52"/>
      <c r="Q162" s="52"/>
      <c r="R162" s="59" t="s">
        <v>690</v>
      </c>
      <c r="S162" s="59" t="s">
        <v>212</v>
      </c>
      <c r="T162" s="56" t="s">
        <v>174</v>
      </c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  <c r="GY162" s="57"/>
      <c r="GZ162" s="57"/>
      <c r="HA162" s="57"/>
      <c r="HB162" s="57"/>
      <c r="HC162" s="57"/>
      <c r="HD162" s="57"/>
    </row>
    <row r="163" spans="1:212" s="23" customFormat="1" ht="56.25">
      <c r="A163" s="28" t="s">
        <v>27</v>
      </c>
      <c r="B163" s="45" t="s">
        <v>213</v>
      </c>
      <c r="C163" s="47" t="s">
        <v>691</v>
      </c>
      <c r="D163" s="48" t="s">
        <v>692</v>
      </c>
      <c r="E163" s="49">
        <v>2019</v>
      </c>
      <c r="F163" s="48" t="s">
        <v>583</v>
      </c>
      <c r="G163" s="28">
        <v>20</v>
      </c>
      <c r="H163" s="28"/>
      <c r="I163" s="28">
        <v>20</v>
      </c>
      <c r="J163" s="52"/>
      <c r="K163" s="52"/>
      <c r="L163" s="28">
        <v>20</v>
      </c>
      <c r="M163" s="52"/>
      <c r="N163" s="52"/>
      <c r="O163" s="28"/>
      <c r="P163" s="28"/>
      <c r="Q163" s="52"/>
      <c r="R163" s="59" t="s">
        <v>693</v>
      </c>
      <c r="S163" s="59" t="s">
        <v>218</v>
      </c>
      <c r="T163" s="56" t="s">
        <v>63</v>
      </c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</row>
    <row r="164" spans="1:212" s="23" customFormat="1" ht="123.75">
      <c r="A164" s="28" t="s">
        <v>27</v>
      </c>
      <c r="B164" s="42" t="s">
        <v>401</v>
      </c>
      <c r="C164" s="42" t="s">
        <v>694</v>
      </c>
      <c r="D164" s="42" t="s">
        <v>695</v>
      </c>
      <c r="E164" s="44">
        <v>2019</v>
      </c>
      <c r="F164" s="51" t="s">
        <v>588</v>
      </c>
      <c r="G164" s="28">
        <v>35</v>
      </c>
      <c r="H164" s="28"/>
      <c r="I164" s="30">
        <v>15</v>
      </c>
      <c r="J164" s="28"/>
      <c r="K164" s="28"/>
      <c r="L164" s="30">
        <v>15</v>
      </c>
      <c r="M164" s="30"/>
      <c r="N164" s="30">
        <v>20</v>
      </c>
      <c r="O164" s="30"/>
      <c r="P164" s="30">
        <v>20</v>
      </c>
      <c r="Q164" s="30"/>
      <c r="R164" s="45" t="s">
        <v>696</v>
      </c>
      <c r="S164" s="45" t="s">
        <v>697</v>
      </c>
      <c r="T164" s="56" t="s">
        <v>174</v>
      </c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  <c r="GM164" s="57"/>
      <c r="GN164" s="57"/>
      <c r="GO164" s="57"/>
      <c r="GP164" s="57"/>
      <c r="GQ164" s="57"/>
      <c r="GR164" s="57"/>
      <c r="GS164" s="57"/>
      <c r="GT164" s="57"/>
      <c r="GU164" s="57"/>
      <c r="GV164" s="57"/>
      <c r="GW164" s="57"/>
      <c r="GX164" s="57"/>
      <c r="GY164" s="57"/>
      <c r="GZ164" s="57"/>
      <c r="HA164" s="57"/>
      <c r="HB164" s="57"/>
      <c r="HC164" s="57"/>
      <c r="HD164" s="57"/>
    </row>
    <row r="165" spans="1:212" s="23" customFormat="1" ht="67.5">
      <c r="A165" s="28" t="s">
        <v>27</v>
      </c>
      <c r="B165" s="42" t="s">
        <v>698</v>
      </c>
      <c r="C165" s="42" t="s">
        <v>699</v>
      </c>
      <c r="D165" s="42" t="s">
        <v>700</v>
      </c>
      <c r="E165" s="44">
        <v>2019</v>
      </c>
      <c r="F165" s="51" t="s">
        <v>588</v>
      </c>
      <c r="G165" s="28">
        <v>35</v>
      </c>
      <c r="H165" s="28"/>
      <c r="I165" s="30">
        <v>15</v>
      </c>
      <c r="J165" s="28"/>
      <c r="K165" s="28"/>
      <c r="L165" s="30">
        <v>15</v>
      </c>
      <c r="M165" s="30"/>
      <c r="N165" s="30">
        <v>20</v>
      </c>
      <c r="O165" s="30"/>
      <c r="P165" s="30">
        <v>20</v>
      </c>
      <c r="Q165" s="30"/>
      <c r="R165" s="45" t="s">
        <v>701</v>
      </c>
      <c r="S165" s="45" t="s">
        <v>223</v>
      </c>
      <c r="T165" s="56" t="s">
        <v>174</v>
      </c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</row>
    <row r="166" spans="1:212" s="23" customFormat="1" ht="45">
      <c r="A166" s="28" t="s">
        <v>27</v>
      </c>
      <c r="B166" s="42" t="s">
        <v>702</v>
      </c>
      <c r="C166" s="42" t="s">
        <v>703</v>
      </c>
      <c r="D166" s="42" t="s">
        <v>704</v>
      </c>
      <c r="E166" s="44">
        <v>2019</v>
      </c>
      <c r="F166" s="51" t="s">
        <v>608</v>
      </c>
      <c r="G166" s="28">
        <v>45</v>
      </c>
      <c r="H166" s="28"/>
      <c r="I166" s="30">
        <v>20</v>
      </c>
      <c r="J166" s="28"/>
      <c r="K166" s="28"/>
      <c r="L166" s="30">
        <v>20</v>
      </c>
      <c r="M166" s="30"/>
      <c r="N166" s="30">
        <v>25</v>
      </c>
      <c r="O166" s="30"/>
      <c r="P166" s="30">
        <v>25</v>
      </c>
      <c r="Q166" s="30"/>
      <c r="R166" s="45" t="s">
        <v>705</v>
      </c>
      <c r="S166" s="45" t="s">
        <v>471</v>
      </c>
      <c r="T166" s="56" t="s">
        <v>174</v>
      </c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</row>
    <row r="167" spans="1:212" s="23" customFormat="1" ht="78.75">
      <c r="A167" s="28" t="s">
        <v>27</v>
      </c>
      <c r="B167" s="42" t="s">
        <v>706</v>
      </c>
      <c r="C167" s="42" t="s">
        <v>707</v>
      </c>
      <c r="D167" s="42" t="s">
        <v>708</v>
      </c>
      <c r="E167" s="44">
        <v>2019</v>
      </c>
      <c r="F167" s="51" t="s">
        <v>588</v>
      </c>
      <c r="G167" s="28">
        <v>35</v>
      </c>
      <c r="H167" s="28"/>
      <c r="I167" s="30">
        <v>15</v>
      </c>
      <c r="J167" s="28"/>
      <c r="K167" s="28"/>
      <c r="L167" s="30">
        <v>15</v>
      </c>
      <c r="M167" s="30"/>
      <c r="N167" s="30">
        <v>20</v>
      </c>
      <c r="O167" s="30"/>
      <c r="P167" s="30">
        <v>20</v>
      </c>
      <c r="Q167" s="30"/>
      <c r="R167" s="45" t="s">
        <v>709</v>
      </c>
      <c r="S167" s="45" t="s">
        <v>223</v>
      </c>
      <c r="T167" s="56" t="s">
        <v>174</v>
      </c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</row>
    <row r="168" spans="1:212" s="23" customFormat="1" ht="56.25">
      <c r="A168" s="28" t="s">
        <v>27</v>
      </c>
      <c r="B168" s="45" t="s">
        <v>336</v>
      </c>
      <c r="C168" s="45" t="s">
        <v>710</v>
      </c>
      <c r="D168" s="45" t="s">
        <v>711</v>
      </c>
      <c r="E168" s="28">
        <v>2019</v>
      </c>
      <c r="F168" s="51" t="s">
        <v>608</v>
      </c>
      <c r="G168" s="28">
        <v>45</v>
      </c>
      <c r="H168" s="28"/>
      <c r="I168" s="28">
        <v>20</v>
      </c>
      <c r="J168" s="52"/>
      <c r="K168" s="52"/>
      <c r="L168" s="28">
        <v>20</v>
      </c>
      <c r="M168" s="52"/>
      <c r="N168" s="52">
        <v>25</v>
      </c>
      <c r="O168" s="52"/>
      <c r="P168" s="52">
        <v>25</v>
      </c>
      <c r="Q168" s="52"/>
      <c r="R168" s="45" t="s">
        <v>712</v>
      </c>
      <c r="S168" s="29" t="s">
        <v>713</v>
      </c>
      <c r="T168" s="56" t="s">
        <v>63</v>
      </c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</row>
    <row r="169" spans="1:212" s="23" customFormat="1" ht="33.75">
      <c r="A169" s="28" t="s">
        <v>27</v>
      </c>
      <c r="B169" s="42" t="s">
        <v>714</v>
      </c>
      <c r="C169" s="42" t="s">
        <v>715</v>
      </c>
      <c r="D169" s="42" t="s">
        <v>270</v>
      </c>
      <c r="E169" s="30">
        <v>2019</v>
      </c>
      <c r="F169" s="42" t="s">
        <v>716</v>
      </c>
      <c r="G169" s="28">
        <v>20</v>
      </c>
      <c r="H169" s="43">
        <v>20</v>
      </c>
      <c r="I169" s="52"/>
      <c r="J169" s="28"/>
      <c r="K169" s="28"/>
      <c r="L169" s="43">
        <v>20</v>
      </c>
      <c r="M169" s="52"/>
      <c r="N169" s="52"/>
      <c r="O169" s="52"/>
      <c r="P169" s="52"/>
      <c r="Q169" s="52"/>
      <c r="R169" s="42" t="s">
        <v>717</v>
      </c>
      <c r="S169" s="42" t="s">
        <v>273</v>
      </c>
      <c r="T169" s="56" t="s">
        <v>174</v>
      </c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</row>
    <row r="170" spans="1:212" s="23" customFormat="1" ht="33.75">
      <c r="A170" s="28" t="s">
        <v>27</v>
      </c>
      <c r="B170" s="42" t="s">
        <v>718</v>
      </c>
      <c r="C170" s="42" t="s">
        <v>719</v>
      </c>
      <c r="D170" s="42" t="s">
        <v>270</v>
      </c>
      <c r="E170" s="30">
        <v>2019</v>
      </c>
      <c r="F170" s="42" t="s">
        <v>720</v>
      </c>
      <c r="G170" s="28">
        <v>20</v>
      </c>
      <c r="H170" s="43">
        <v>20</v>
      </c>
      <c r="I170" s="52"/>
      <c r="J170" s="28"/>
      <c r="K170" s="28"/>
      <c r="L170" s="43">
        <v>20</v>
      </c>
      <c r="M170" s="52"/>
      <c r="N170" s="52"/>
      <c r="O170" s="52"/>
      <c r="P170" s="52"/>
      <c r="Q170" s="52"/>
      <c r="R170" s="42" t="s">
        <v>721</v>
      </c>
      <c r="S170" s="42" t="s">
        <v>273</v>
      </c>
      <c r="T170" s="56" t="s">
        <v>174</v>
      </c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</row>
    <row r="171" spans="1:212" s="23" customFormat="1" ht="42.75" customHeight="1">
      <c r="A171" s="28" t="s">
        <v>27</v>
      </c>
      <c r="B171" s="42" t="s">
        <v>722</v>
      </c>
      <c r="C171" s="42" t="s">
        <v>703</v>
      </c>
      <c r="D171" s="42" t="s">
        <v>270</v>
      </c>
      <c r="E171" s="30">
        <v>2019</v>
      </c>
      <c r="F171" s="42" t="s">
        <v>723</v>
      </c>
      <c r="G171" s="28">
        <v>115</v>
      </c>
      <c r="H171" s="43">
        <v>115</v>
      </c>
      <c r="I171" s="52"/>
      <c r="J171" s="28"/>
      <c r="K171" s="28"/>
      <c r="L171" s="43">
        <v>115</v>
      </c>
      <c r="M171" s="52"/>
      <c r="N171" s="52"/>
      <c r="O171" s="52"/>
      <c r="P171" s="52"/>
      <c r="Q171" s="52"/>
      <c r="R171" s="42" t="s">
        <v>724</v>
      </c>
      <c r="S171" s="42" t="s">
        <v>273</v>
      </c>
      <c r="T171" s="56" t="s">
        <v>63</v>
      </c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</row>
    <row r="172" spans="1:212" s="23" customFormat="1" ht="67.5">
      <c r="A172" s="28" t="s">
        <v>27</v>
      </c>
      <c r="B172" s="29" t="s">
        <v>305</v>
      </c>
      <c r="C172" s="29" t="s">
        <v>27</v>
      </c>
      <c r="D172" s="29" t="s">
        <v>725</v>
      </c>
      <c r="E172" s="30">
        <v>2019</v>
      </c>
      <c r="F172" s="29" t="s">
        <v>307</v>
      </c>
      <c r="G172" s="28">
        <v>266.40000000000003</v>
      </c>
      <c r="H172" s="28"/>
      <c r="I172" s="52"/>
      <c r="J172" s="28"/>
      <c r="K172" s="28">
        <v>266.40000000000003</v>
      </c>
      <c r="L172" s="28">
        <v>266.40000000000003</v>
      </c>
      <c r="M172" s="52"/>
      <c r="N172" s="52"/>
      <c r="O172" s="52"/>
      <c r="P172" s="28"/>
      <c r="Q172" s="52"/>
      <c r="R172" s="29" t="s">
        <v>690</v>
      </c>
      <c r="S172" s="29" t="s">
        <v>308</v>
      </c>
      <c r="T172" s="56" t="s">
        <v>63</v>
      </c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  <c r="GY172" s="57"/>
      <c r="GZ172" s="57"/>
      <c r="HA172" s="57"/>
      <c r="HB172" s="57"/>
      <c r="HC172" s="57"/>
      <c r="HD172" s="57"/>
    </row>
    <row r="173" spans="1:212" s="23" customFormat="1" ht="45">
      <c r="A173" s="28" t="s">
        <v>28</v>
      </c>
      <c r="B173" s="42" t="s">
        <v>5</v>
      </c>
      <c r="C173" s="42" t="s">
        <v>28</v>
      </c>
      <c r="D173" s="42" t="s">
        <v>210</v>
      </c>
      <c r="E173" s="43">
        <v>2019</v>
      </c>
      <c r="F173" s="46" t="s">
        <v>726</v>
      </c>
      <c r="G173" s="28">
        <v>80</v>
      </c>
      <c r="H173" s="43">
        <v>80</v>
      </c>
      <c r="I173" s="52"/>
      <c r="J173" s="28"/>
      <c r="K173" s="28"/>
      <c r="L173" s="43">
        <v>80</v>
      </c>
      <c r="M173" s="52"/>
      <c r="N173" s="52"/>
      <c r="O173" s="52"/>
      <c r="P173" s="52"/>
      <c r="Q173" s="52"/>
      <c r="R173" s="59" t="s">
        <v>727</v>
      </c>
      <c r="S173" s="59" t="s">
        <v>212</v>
      </c>
      <c r="T173" s="56" t="s">
        <v>174</v>
      </c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</row>
    <row r="174" spans="1:212" s="23" customFormat="1" ht="56.25">
      <c r="A174" s="28" t="s">
        <v>28</v>
      </c>
      <c r="B174" s="29" t="s">
        <v>728</v>
      </c>
      <c r="C174" s="29" t="s">
        <v>729</v>
      </c>
      <c r="D174" s="29" t="s">
        <v>730</v>
      </c>
      <c r="E174" s="41">
        <v>2019</v>
      </c>
      <c r="F174" s="40" t="s">
        <v>731</v>
      </c>
      <c r="G174" s="28">
        <v>35</v>
      </c>
      <c r="H174" s="28"/>
      <c r="I174" s="28">
        <v>15</v>
      </c>
      <c r="J174" s="28"/>
      <c r="K174" s="28"/>
      <c r="L174" s="28">
        <v>15</v>
      </c>
      <c r="M174" s="28"/>
      <c r="N174" s="28">
        <v>20</v>
      </c>
      <c r="O174" s="28"/>
      <c r="P174" s="28">
        <v>20</v>
      </c>
      <c r="Q174" s="28"/>
      <c r="R174" s="29" t="s">
        <v>732</v>
      </c>
      <c r="S174" s="51" t="s">
        <v>733</v>
      </c>
      <c r="T174" s="56" t="s">
        <v>174</v>
      </c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</row>
    <row r="175" spans="1:212" s="23" customFormat="1" ht="45">
      <c r="A175" s="28" t="s">
        <v>28</v>
      </c>
      <c r="B175" s="29" t="s">
        <v>336</v>
      </c>
      <c r="C175" s="29" t="s">
        <v>734</v>
      </c>
      <c r="D175" s="29" t="s">
        <v>735</v>
      </c>
      <c r="E175" s="30">
        <v>2019</v>
      </c>
      <c r="F175" s="51" t="s">
        <v>736</v>
      </c>
      <c r="G175" s="28">
        <v>75</v>
      </c>
      <c r="H175" s="28">
        <v>15</v>
      </c>
      <c r="I175" s="28">
        <v>60</v>
      </c>
      <c r="J175" s="52"/>
      <c r="K175" s="52"/>
      <c r="L175" s="28">
        <v>75</v>
      </c>
      <c r="M175" s="52"/>
      <c r="N175" s="52"/>
      <c r="O175" s="52"/>
      <c r="P175" s="52"/>
      <c r="Q175" s="52"/>
      <c r="R175" s="29" t="s">
        <v>737</v>
      </c>
      <c r="S175" s="29" t="s">
        <v>738</v>
      </c>
      <c r="T175" s="56" t="s">
        <v>63</v>
      </c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  <c r="GW175" s="57"/>
      <c r="GX175" s="57"/>
      <c r="GY175" s="57"/>
      <c r="GZ175" s="57"/>
      <c r="HA175" s="57"/>
      <c r="HB175" s="57"/>
      <c r="HC175" s="57"/>
      <c r="HD175" s="57"/>
    </row>
    <row r="176" spans="1:212" s="23" customFormat="1" ht="67.5">
      <c r="A176" s="28" t="s">
        <v>28</v>
      </c>
      <c r="B176" s="29" t="s">
        <v>305</v>
      </c>
      <c r="C176" s="29" t="s">
        <v>28</v>
      </c>
      <c r="D176" s="29" t="s">
        <v>739</v>
      </c>
      <c r="E176" s="30">
        <v>2019</v>
      </c>
      <c r="F176" s="29" t="s">
        <v>307</v>
      </c>
      <c r="G176" s="28">
        <v>89.2</v>
      </c>
      <c r="H176" s="28"/>
      <c r="I176" s="52"/>
      <c r="J176" s="28"/>
      <c r="K176" s="28">
        <v>89.2</v>
      </c>
      <c r="L176" s="28">
        <v>89.2</v>
      </c>
      <c r="M176" s="52"/>
      <c r="N176" s="52"/>
      <c r="O176" s="52"/>
      <c r="P176" s="28"/>
      <c r="Q176" s="52"/>
      <c r="R176" s="29" t="s">
        <v>727</v>
      </c>
      <c r="S176" s="29" t="s">
        <v>308</v>
      </c>
      <c r="T176" s="56" t="s">
        <v>63</v>
      </c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</row>
    <row r="177" spans="1:212" s="23" customFormat="1" ht="90.75" customHeight="1">
      <c r="A177" s="28" t="s">
        <v>31</v>
      </c>
      <c r="B177" s="43" t="s">
        <v>740</v>
      </c>
      <c r="C177" s="28" t="s">
        <v>741</v>
      </c>
      <c r="D177" s="28" t="s">
        <v>742</v>
      </c>
      <c r="E177" s="52">
        <v>2019</v>
      </c>
      <c r="F177" s="28" t="s">
        <v>743</v>
      </c>
      <c r="G177" s="66">
        <v>30</v>
      </c>
      <c r="H177" s="28">
        <v>30</v>
      </c>
      <c r="I177" s="28"/>
      <c r="J177" s="28"/>
      <c r="K177" s="28"/>
      <c r="L177" s="28">
        <v>30</v>
      </c>
      <c r="M177" s="28"/>
      <c r="N177" s="28"/>
      <c r="O177" s="28"/>
      <c r="P177" s="28"/>
      <c r="Q177" s="28"/>
      <c r="R177" s="29" t="s">
        <v>744</v>
      </c>
      <c r="S177" s="29" t="s">
        <v>184</v>
      </c>
      <c r="T177" s="56" t="s">
        <v>63</v>
      </c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</row>
    <row r="178" spans="1:212" s="23" customFormat="1" ht="90.75" customHeight="1">
      <c r="A178" s="28" t="s">
        <v>31</v>
      </c>
      <c r="B178" s="43" t="s">
        <v>745</v>
      </c>
      <c r="C178" s="43" t="s">
        <v>746</v>
      </c>
      <c r="D178" s="28" t="s">
        <v>747</v>
      </c>
      <c r="E178" s="30">
        <v>2019</v>
      </c>
      <c r="F178" s="28" t="s">
        <v>748</v>
      </c>
      <c r="G178" s="28">
        <v>30</v>
      </c>
      <c r="H178" s="28">
        <v>30</v>
      </c>
      <c r="I178" s="28"/>
      <c r="J178" s="28"/>
      <c r="K178" s="28"/>
      <c r="L178" s="28">
        <v>30</v>
      </c>
      <c r="M178" s="52"/>
      <c r="N178" s="52"/>
      <c r="O178" s="52"/>
      <c r="P178" s="52"/>
      <c r="Q178" s="52"/>
      <c r="R178" s="29" t="s">
        <v>744</v>
      </c>
      <c r="S178" s="29" t="s">
        <v>184</v>
      </c>
      <c r="T178" s="56" t="s">
        <v>63</v>
      </c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  <c r="GW178" s="57"/>
      <c r="GX178" s="57"/>
      <c r="GY178" s="57"/>
      <c r="GZ178" s="57"/>
      <c r="HA178" s="57"/>
      <c r="HB178" s="57"/>
      <c r="HC178" s="57"/>
      <c r="HD178" s="57"/>
    </row>
    <row r="179" spans="1:212" s="23" customFormat="1" ht="90.75" customHeight="1">
      <c r="A179" s="28" t="s">
        <v>31</v>
      </c>
      <c r="B179" s="28" t="s">
        <v>749</v>
      </c>
      <c r="C179" s="28" t="s">
        <v>750</v>
      </c>
      <c r="D179" s="28" t="s">
        <v>751</v>
      </c>
      <c r="E179" s="30">
        <v>2019</v>
      </c>
      <c r="F179" s="28" t="s">
        <v>752</v>
      </c>
      <c r="G179" s="28">
        <v>20</v>
      </c>
      <c r="H179" s="52">
        <v>20</v>
      </c>
      <c r="I179" s="52"/>
      <c r="J179" s="52"/>
      <c r="K179" s="52"/>
      <c r="L179" s="52">
        <v>20</v>
      </c>
      <c r="M179" s="52"/>
      <c r="N179" s="52"/>
      <c r="O179" s="52"/>
      <c r="P179" s="52"/>
      <c r="Q179" s="52"/>
      <c r="R179" s="29" t="s">
        <v>744</v>
      </c>
      <c r="S179" s="29" t="s">
        <v>184</v>
      </c>
      <c r="T179" s="56" t="s">
        <v>63</v>
      </c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  <c r="GW179" s="57"/>
      <c r="GX179" s="57"/>
      <c r="GY179" s="57"/>
      <c r="GZ179" s="57"/>
      <c r="HA179" s="57"/>
      <c r="HB179" s="57"/>
      <c r="HC179" s="57"/>
      <c r="HD179" s="57"/>
    </row>
    <row r="180" spans="1:212" s="23" customFormat="1" ht="45">
      <c r="A180" s="28" t="s">
        <v>31</v>
      </c>
      <c r="B180" s="42" t="s">
        <v>5</v>
      </c>
      <c r="C180" s="42" t="s">
        <v>31</v>
      </c>
      <c r="D180" s="42" t="s">
        <v>210</v>
      </c>
      <c r="E180" s="43">
        <v>2019</v>
      </c>
      <c r="F180" s="46" t="s">
        <v>753</v>
      </c>
      <c r="G180" s="28">
        <v>155</v>
      </c>
      <c r="H180" s="43">
        <v>155</v>
      </c>
      <c r="I180" s="52"/>
      <c r="J180" s="28"/>
      <c r="K180" s="28"/>
      <c r="L180" s="43">
        <v>155</v>
      </c>
      <c r="M180" s="52"/>
      <c r="N180" s="52"/>
      <c r="O180" s="52"/>
      <c r="P180" s="52"/>
      <c r="Q180" s="52"/>
      <c r="R180" s="59" t="s">
        <v>744</v>
      </c>
      <c r="S180" s="59" t="s">
        <v>212</v>
      </c>
      <c r="T180" s="56" t="s">
        <v>174</v>
      </c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  <c r="GW180" s="57"/>
      <c r="GX180" s="57"/>
      <c r="GY180" s="57"/>
      <c r="GZ180" s="57"/>
      <c r="HA180" s="57"/>
      <c r="HB180" s="57"/>
      <c r="HC180" s="57"/>
      <c r="HD180" s="57"/>
    </row>
    <row r="181" spans="1:212" s="23" customFormat="1" ht="56.25">
      <c r="A181" s="28" t="s">
        <v>31</v>
      </c>
      <c r="B181" s="42" t="s">
        <v>754</v>
      </c>
      <c r="C181" s="42" t="s">
        <v>755</v>
      </c>
      <c r="D181" s="42" t="s">
        <v>756</v>
      </c>
      <c r="E181" s="44">
        <v>2019</v>
      </c>
      <c r="F181" s="51" t="s">
        <v>608</v>
      </c>
      <c r="G181" s="28">
        <v>50</v>
      </c>
      <c r="H181" s="28"/>
      <c r="I181" s="30">
        <v>20</v>
      </c>
      <c r="J181" s="28"/>
      <c r="K181" s="28"/>
      <c r="L181" s="30">
        <v>20</v>
      </c>
      <c r="M181" s="28">
        <v>30</v>
      </c>
      <c r="N181" s="30"/>
      <c r="O181" s="30"/>
      <c r="P181" s="28">
        <v>30</v>
      </c>
      <c r="Q181" s="52"/>
      <c r="R181" s="45" t="s">
        <v>757</v>
      </c>
      <c r="S181" s="45" t="s">
        <v>758</v>
      </c>
      <c r="T181" s="56" t="s">
        <v>174</v>
      </c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  <c r="GW181" s="57"/>
      <c r="GX181" s="57"/>
      <c r="GY181" s="57"/>
      <c r="GZ181" s="57"/>
      <c r="HA181" s="57"/>
      <c r="HB181" s="57"/>
      <c r="HC181" s="57"/>
      <c r="HD181" s="57"/>
    </row>
    <row r="182" spans="1:212" s="23" customFormat="1" ht="45">
      <c r="A182" s="28" t="s">
        <v>31</v>
      </c>
      <c r="B182" s="45" t="s">
        <v>759</v>
      </c>
      <c r="C182" s="45" t="s">
        <v>750</v>
      </c>
      <c r="D182" s="45" t="s">
        <v>760</v>
      </c>
      <c r="E182" s="67">
        <v>2019</v>
      </c>
      <c r="F182" s="45" t="s">
        <v>761</v>
      </c>
      <c r="G182" s="28">
        <v>125</v>
      </c>
      <c r="H182" s="28"/>
      <c r="I182" s="28">
        <v>35</v>
      </c>
      <c r="J182" s="52"/>
      <c r="K182" s="52"/>
      <c r="L182" s="28">
        <v>35</v>
      </c>
      <c r="M182" s="52"/>
      <c r="N182" s="52"/>
      <c r="O182" s="52">
        <v>90</v>
      </c>
      <c r="P182" s="52">
        <v>90</v>
      </c>
      <c r="Q182" s="52"/>
      <c r="R182" s="45" t="s">
        <v>762</v>
      </c>
      <c r="S182" s="45" t="s">
        <v>763</v>
      </c>
      <c r="T182" s="56" t="s">
        <v>63</v>
      </c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  <c r="GW182" s="57"/>
      <c r="GX182" s="57"/>
      <c r="GY182" s="57"/>
      <c r="GZ182" s="57"/>
      <c r="HA182" s="57"/>
      <c r="HB182" s="57"/>
      <c r="HC182" s="57"/>
      <c r="HD182" s="57"/>
    </row>
    <row r="183" spans="1:212" s="23" customFormat="1" ht="67.5">
      <c r="A183" s="28" t="s">
        <v>31</v>
      </c>
      <c r="B183" s="29" t="s">
        <v>305</v>
      </c>
      <c r="C183" s="29" t="s">
        <v>31</v>
      </c>
      <c r="D183" s="29" t="s">
        <v>764</v>
      </c>
      <c r="E183" s="30">
        <v>2019</v>
      </c>
      <c r="F183" s="29" t="s">
        <v>307</v>
      </c>
      <c r="G183" s="28">
        <v>125.4</v>
      </c>
      <c r="H183" s="28"/>
      <c r="I183" s="52"/>
      <c r="J183" s="28"/>
      <c r="K183" s="28">
        <v>125.4</v>
      </c>
      <c r="L183" s="28">
        <v>125.4</v>
      </c>
      <c r="M183" s="52"/>
      <c r="N183" s="52"/>
      <c r="O183" s="52"/>
      <c r="P183" s="28"/>
      <c r="Q183" s="52"/>
      <c r="R183" s="29" t="s">
        <v>744</v>
      </c>
      <c r="S183" s="29" t="s">
        <v>308</v>
      </c>
      <c r="T183" s="56" t="s">
        <v>63</v>
      </c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  <c r="GW183" s="57"/>
      <c r="GX183" s="57"/>
      <c r="GY183" s="57"/>
      <c r="GZ183" s="57"/>
      <c r="HA183" s="57"/>
      <c r="HB183" s="57"/>
      <c r="HC183" s="57"/>
      <c r="HD183" s="57"/>
    </row>
    <row r="184" spans="1:212" s="23" customFormat="1" ht="33.75">
      <c r="A184" s="28" t="s">
        <v>29</v>
      </c>
      <c r="B184" s="42" t="s">
        <v>5</v>
      </c>
      <c r="C184" s="42" t="s">
        <v>29</v>
      </c>
      <c r="D184" s="42" t="s">
        <v>210</v>
      </c>
      <c r="E184" s="43">
        <v>2019</v>
      </c>
      <c r="F184" s="46" t="s">
        <v>765</v>
      </c>
      <c r="G184" s="28">
        <v>220</v>
      </c>
      <c r="H184" s="43">
        <v>220</v>
      </c>
      <c r="I184" s="52"/>
      <c r="J184" s="28"/>
      <c r="K184" s="28"/>
      <c r="L184" s="43">
        <v>220</v>
      </c>
      <c r="M184" s="52"/>
      <c r="N184" s="52"/>
      <c r="O184" s="52"/>
      <c r="P184" s="52"/>
      <c r="Q184" s="52"/>
      <c r="R184" s="59" t="s">
        <v>766</v>
      </c>
      <c r="S184" s="59" t="s">
        <v>212</v>
      </c>
      <c r="T184" s="56" t="s">
        <v>174</v>
      </c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  <c r="GW184" s="57"/>
      <c r="GX184" s="57"/>
      <c r="GY184" s="57"/>
      <c r="GZ184" s="57"/>
      <c r="HA184" s="57"/>
      <c r="HB184" s="57"/>
      <c r="HC184" s="57"/>
      <c r="HD184" s="57"/>
    </row>
    <row r="185" spans="1:212" s="23" customFormat="1" ht="45">
      <c r="A185" s="28" t="s">
        <v>29</v>
      </c>
      <c r="B185" s="42" t="s">
        <v>767</v>
      </c>
      <c r="C185" s="42" t="s">
        <v>768</v>
      </c>
      <c r="D185" s="42" t="s">
        <v>769</v>
      </c>
      <c r="E185" s="44">
        <v>2019</v>
      </c>
      <c r="F185" s="29" t="s">
        <v>770</v>
      </c>
      <c r="G185" s="28">
        <v>120</v>
      </c>
      <c r="H185" s="28"/>
      <c r="I185" s="28">
        <v>60</v>
      </c>
      <c r="J185" s="28"/>
      <c r="K185" s="28"/>
      <c r="L185" s="28">
        <v>60</v>
      </c>
      <c r="M185" s="52"/>
      <c r="N185" s="28"/>
      <c r="O185" s="52"/>
      <c r="P185" s="52"/>
      <c r="Q185" s="52">
        <v>60</v>
      </c>
      <c r="R185" s="29" t="s">
        <v>771</v>
      </c>
      <c r="S185" s="45" t="s">
        <v>772</v>
      </c>
      <c r="T185" s="56" t="s">
        <v>174</v>
      </c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</row>
    <row r="186" spans="1:212" s="23" customFormat="1" ht="56.25">
      <c r="A186" s="28" t="s">
        <v>29</v>
      </c>
      <c r="B186" s="42" t="s">
        <v>773</v>
      </c>
      <c r="C186" s="42" t="s">
        <v>768</v>
      </c>
      <c r="D186" s="42" t="s">
        <v>774</v>
      </c>
      <c r="E186" s="44">
        <v>2019</v>
      </c>
      <c r="F186" s="29" t="s">
        <v>770</v>
      </c>
      <c r="G186" s="28">
        <v>200</v>
      </c>
      <c r="H186" s="28"/>
      <c r="I186" s="28">
        <v>100</v>
      </c>
      <c r="J186" s="28"/>
      <c r="K186" s="28"/>
      <c r="L186" s="28">
        <v>100</v>
      </c>
      <c r="M186" s="52"/>
      <c r="N186" s="28"/>
      <c r="O186" s="52"/>
      <c r="P186" s="52"/>
      <c r="Q186" s="52">
        <v>100</v>
      </c>
      <c r="R186" s="29" t="s">
        <v>771</v>
      </c>
      <c r="S186" s="45" t="s">
        <v>772</v>
      </c>
      <c r="T186" s="56" t="s">
        <v>174</v>
      </c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</row>
    <row r="187" spans="1:212" s="23" customFormat="1" ht="33.75">
      <c r="A187" s="28" t="s">
        <v>29</v>
      </c>
      <c r="B187" s="42" t="s">
        <v>775</v>
      </c>
      <c r="C187" s="42" t="s">
        <v>776</v>
      </c>
      <c r="D187" s="42" t="s">
        <v>270</v>
      </c>
      <c r="E187" s="30">
        <v>2019</v>
      </c>
      <c r="F187" s="42" t="s">
        <v>777</v>
      </c>
      <c r="G187" s="28">
        <v>20</v>
      </c>
      <c r="H187" s="43">
        <v>20</v>
      </c>
      <c r="I187" s="52"/>
      <c r="J187" s="28"/>
      <c r="K187" s="28"/>
      <c r="L187" s="43">
        <v>20</v>
      </c>
      <c r="M187" s="52"/>
      <c r="N187" s="52"/>
      <c r="O187" s="52"/>
      <c r="P187" s="52"/>
      <c r="Q187" s="52"/>
      <c r="R187" s="42" t="s">
        <v>778</v>
      </c>
      <c r="S187" s="42" t="s">
        <v>273</v>
      </c>
      <c r="T187" s="56" t="s">
        <v>174</v>
      </c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</row>
    <row r="188" spans="1:212" s="23" customFormat="1" ht="33.75">
      <c r="A188" s="28" t="s">
        <v>29</v>
      </c>
      <c r="B188" s="42" t="s">
        <v>779</v>
      </c>
      <c r="C188" s="42" t="s">
        <v>780</v>
      </c>
      <c r="D188" s="42" t="s">
        <v>270</v>
      </c>
      <c r="E188" s="30">
        <v>2019</v>
      </c>
      <c r="F188" s="42" t="s">
        <v>781</v>
      </c>
      <c r="G188" s="28">
        <v>20</v>
      </c>
      <c r="H188" s="43">
        <v>20</v>
      </c>
      <c r="I188" s="52"/>
      <c r="J188" s="28"/>
      <c r="K188" s="28"/>
      <c r="L188" s="43">
        <v>20</v>
      </c>
      <c r="M188" s="52"/>
      <c r="N188" s="52"/>
      <c r="O188" s="52"/>
      <c r="P188" s="52"/>
      <c r="Q188" s="52"/>
      <c r="R188" s="42" t="s">
        <v>782</v>
      </c>
      <c r="S188" s="42" t="s">
        <v>273</v>
      </c>
      <c r="T188" s="56" t="s">
        <v>174</v>
      </c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</row>
    <row r="189" spans="1:212" s="23" customFormat="1" ht="67.5">
      <c r="A189" s="28" t="s">
        <v>29</v>
      </c>
      <c r="B189" s="29" t="s">
        <v>305</v>
      </c>
      <c r="C189" s="29" t="s">
        <v>29</v>
      </c>
      <c r="D189" s="29" t="s">
        <v>783</v>
      </c>
      <c r="E189" s="30">
        <v>2019</v>
      </c>
      <c r="F189" s="29" t="s">
        <v>307</v>
      </c>
      <c r="G189" s="28">
        <v>309.6</v>
      </c>
      <c r="H189" s="28"/>
      <c r="I189" s="52"/>
      <c r="J189" s="28"/>
      <c r="K189" s="28">
        <v>309.6</v>
      </c>
      <c r="L189" s="28">
        <v>309.6</v>
      </c>
      <c r="M189" s="52"/>
      <c r="N189" s="52"/>
      <c r="O189" s="52"/>
      <c r="P189" s="28"/>
      <c r="Q189" s="52"/>
      <c r="R189" s="29" t="s">
        <v>766</v>
      </c>
      <c r="S189" s="29" t="s">
        <v>308</v>
      </c>
      <c r="T189" s="56" t="s">
        <v>63</v>
      </c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</row>
    <row r="190" spans="1:212" s="23" customFormat="1" ht="85.5" customHeight="1">
      <c r="A190" s="28" t="s">
        <v>30</v>
      </c>
      <c r="B190" s="40" t="s">
        <v>784</v>
      </c>
      <c r="C190" s="40" t="s">
        <v>785</v>
      </c>
      <c r="D190" s="40" t="s">
        <v>786</v>
      </c>
      <c r="E190" s="30">
        <v>2019</v>
      </c>
      <c r="F190" s="29" t="s">
        <v>787</v>
      </c>
      <c r="G190" s="41">
        <v>71</v>
      </c>
      <c r="H190" s="41">
        <v>71</v>
      </c>
      <c r="I190" s="28"/>
      <c r="J190" s="28"/>
      <c r="K190" s="28"/>
      <c r="L190" s="41">
        <v>71</v>
      </c>
      <c r="M190" s="52"/>
      <c r="N190" s="52"/>
      <c r="O190" s="52"/>
      <c r="P190" s="52"/>
      <c r="Q190" s="52"/>
      <c r="R190" s="29" t="s">
        <v>788</v>
      </c>
      <c r="S190" s="29" t="s">
        <v>184</v>
      </c>
      <c r="T190" s="56" t="s">
        <v>63</v>
      </c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</row>
    <row r="191" spans="1:212" s="23" customFormat="1" ht="90.75" customHeight="1">
      <c r="A191" s="28" t="s">
        <v>30</v>
      </c>
      <c r="B191" s="40" t="s">
        <v>789</v>
      </c>
      <c r="C191" s="40" t="s">
        <v>785</v>
      </c>
      <c r="D191" s="40" t="s">
        <v>790</v>
      </c>
      <c r="E191" s="30">
        <v>2019</v>
      </c>
      <c r="F191" s="29" t="s">
        <v>791</v>
      </c>
      <c r="G191" s="41">
        <v>41</v>
      </c>
      <c r="H191" s="41">
        <v>41</v>
      </c>
      <c r="I191" s="28"/>
      <c r="J191" s="28"/>
      <c r="K191" s="28"/>
      <c r="L191" s="41">
        <v>41</v>
      </c>
      <c r="M191" s="52"/>
      <c r="N191" s="52"/>
      <c r="O191" s="52"/>
      <c r="P191" s="52"/>
      <c r="Q191" s="52"/>
      <c r="R191" s="29" t="s">
        <v>788</v>
      </c>
      <c r="S191" s="29" t="s">
        <v>184</v>
      </c>
      <c r="T191" s="56" t="s">
        <v>63</v>
      </c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</row>
    <row r="192" spans="1:212" s="23" customFormat="1" ht="45">
      <c r="A192" s="28" t="s">
        <v>30</v>
      </c>
      <c r="B192" s="42" t="s">
        <v>5</v>
      </c>
      <c r="C192" s="42" t="s">
        <v>30</v>
      </c>
      <c r="D192" s="42" t="s">
        <v>210</v>
      </c>
      <c r="E192" s="43">
        <v>2019</v>
      </c>
      <c r="F192" s="46" t="s">
        <v>792</v>
      </c>
      <c r="G192" s="28">
        <v>420</v>
      </c>
      <c r="H192" s="43">
        <v>420</v>
      </c>
      <c r="I192" s="52"/>
      <c r="J192" s="28"/>
      <c r="K192" s="28"/>
      <c r="L192" s="43">
        <v>420</v>
      </c>
      <c r="M192" s="52"/>
      <c r="N192" s="52"/>
      <c r="O192" s="52"/>
      <c r="P192" s="52"/>
      <c r="Q192" s="52"/>
      <c r="R192" s="59" t="s">
        <v>788</v>
      </c>
      <c r="S192" s="59" t="s">
        <v>212</v>
      </c>
      <c r="T192" s="56" t="s">
        <v>174</v>
      </c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</row>
    <row r="193" spans="1:212" s="23" customFormat="1" ht="56.25">
      <c r="A193" s="28" t="s">
        <v>30</v>
      </c>
      <c r="B193" s="45" t="s">
        <v>213</v>
      </c>
      <c r="C193" s="47" t="s">
        <v>793</v>
      </c>
      <c r="D193" s="48" t="s">
        <v>692</v>
      </c>
      <c r="E193" s="49">
        <v>2019</v>
      </c>
      <c r="F193" s="48" t="s">
        <v>583</v>
      </c>
      <c r="G193" s="28">
        <v>20</v>
      </c>
      <c r="H193" s="28"/>
      <c r="I193" s="28">
        <v>20</v>
      </c>
      <c r="J193" s="52"/>
      <c r="K193" s="52"/>
      <c r="L193" s="28">
        <v>20</v>
      </c>
      <c r="M193" s="52"/>
      <c r="N193" s="52"/>
      <c r="O193" s="28"/>
      <c r="P193" s="28"/>
      <c r="Q193" s="52"/>
      <c r="R193" s="59" t="s">
        <v>794</v>
      </c>
      <c r="S193" s="59" t="s">
        <v>218</v>
      </c>
      <c r="T193" s="56" t="s">
        <v>63</v>
      </c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</row>
    <row r="194" spans="1:212" s="23" customFormat="1" ht="45">
      <c r="A194" s="28" t="s">
        <v>30</v>
      </c>
      <c r="B194" s="42" t="s">
        <v>795</v>
      </c>
      <c r="C194" s="42" t="s">
        <v>796</v>
      </c>
      <c r="D194" s="42" t="s">
        <v>797</v>
      </c>
      <c r="E194" s="44">
        <v>2019</v>
      </c>
      <c r="F194" s="45" t="s">
        <v>469</v>
      </c>
      <c r="G194" s="28">
        <v>30</v>
      </c>
      <c r="H194" s="28"/>
      <c r="I194" s="30">
        <v>15</v>
      </c>
      <c r="J194" s="28"/>
      <c r="K194" s="28"/>
      <c r="L194" s="30">
        <v>15</v>
      </c>
      <c r="M194" s="30"/>
      <c r="N194" s="30">
        <v>15</v>
      </c>
      <c r="O194" s="30"/>
      <c r="P194" s="30">
        <v>15</v>
      </c>
      <c r="Q194" s="30"/>
      <c r="R194" s="45" t="s">
        <v>798</v>
      </c>
      <c r="S194" s="45" t="s">
        <v>799</v>
      </c>
      <c r="T194" s="56" t="s">
        <v>174</v>
      </c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  <c r="GY194" s="57"/>
      <c r="GZ194" s="57"/>
      <c r="HA194" s="57"/>
      <c r="HB194" s="57"/>
      <c r="HC194" s="57"/>
      <c r="HD194" s="57"/>
    </row>
    <row r="195" spans="1:212" s="23" customFormat="1" ht="33.75">
      <c r="A195" s="28" t="s">
        <v>30</v>
      </c>
      <c r="B195" s="42" t="s">
        <v>800</v>
      </c>
      <c r="C195" s="42" t="s">
        <v>785</v>
      </c>
      <c r="D195" s="42" t="s">
        <v>801</v>
      </c>
      <c r="E195" s="44">
        <v>2019</v>
      </c>
      <c r="F195" s="29" t="s">
        <v>802</v>
      </c>
      <c r="G195" s="28">
        <v>20</v>
      </c>
      <c r="H195" s="28"/>
      <c r="I195" s="28">
        <v>20</v>
      </c>
      <c r="J195" s="28"/>
      <c r="K195" s="28"/>
      <c r="L195" s="28">
        <v>20</v>
      </c>
      <c r="M195" s="28"/>
      <c r="N195" s="28"/>
      <c r="O195" s="28"/>
      <c r="P195" s="28"/>
      <c r="Q195" s="28"/>
      <c r="R195" s="40" t="s">
        <v>803</v>
      </c>
      <c r="S195" s="45" t="s">
        <v>804</v>
      </c>
      <c r="T195" s="56" t="s">
        <v>174</v>
      </c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</row>
    <row r="196" spans="1:212" s="23" customFormat="1" ht="45">
      <c r="A196" s="28" t="s">
        <v>30</v>
      </c>
      <c r="B196" s="60" t="s">
        <v>805</v>
      </c>
      <c r="C196" s="60" t="s">
        <v>796</v>
      </c>
      <c r="D196" s="60" t="s">
        <v>806</v>
      </c>
      <c r="E196" s="62">
        <v>2019</v>
      </c>
      <c r="F196" s="29" t="s">
        <v>807</v>
      </c>
      <c r="G196" s="28">
        <v>71</v>
      </c>
      <c r="H196" s="28"/>
      <c r="I196" s="28">
        <v>71</v>
      </c>
      <c r="J196" s="52"/>
      <c r="K196" s="52"/>
      <c r="L196" s="28">
        <v>71</v>
      </c>
      <c r="M196" s="52"/>
      <c r="N196" s="52"/>
      <c r="O196" s="52"/>
      <c r="P196" s="52"/>
      <c r="Q196" s="52"/>
      <c r="R196" s="60" t="s">
        <v>808</v>
      </c>
      <c r="S196" s="60" t="s">
        <v>809</v>
      </c>
      <c r="T196" s="56" t="s">
        <v>63</v>
      </c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</row>
    <row r="197" spans="1:212" s="23" customFormat="1" ht="70.5" customHeight="1">
      <c r="A197" s="28" t="s">
        <v>30</v>
      </c>
      <c r="B197" s="28" t="s">
        <v>810</v>
      </c>
      <c r="C197" s="68" t="s">
        <v>796</v>
      </c>
      <c r="D197" s="29" t="s">
        <v>811</v>
      </c>
      <c r="E197" s="30">
        <v>2019</v>
      </c>
      <c r="F197" s="29" t="s">
        <v>812</v>
      </c>
      <c r="G197" s="28">
        <v>80</v>
      </c>
      <c r="H197" s="28">
        <v>50</v>
      </c>
      <c r="I197" s="52"/>
      <c r="J197" s="28"/>
      <c r="K197" s="28"/>
      <c r="L197" s="28">
        <v>50</v>
      </c>
      <c r="M197" s="52"/>
      <c r="N197" s="52">
        <v>30</v>
      </c>
      <c r="O197" s="52"/>
      <c r="P197" s="52">
        <v>30</v>
      </c>
      <c r="Q197" s="52"/>
      <c r="R197" s="28" t="s">
        <v>813</v>
      </c>
      <c r="S197" s="28" t="s">
        <v>814</v>
      </c>
      <c r="T197" s="56" t="s">
        <v>63</v>
      </c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</row>
    <row r="198" spans="1:212" s="23" customFormat="1" ht="33.75">
      <c r="A198" s="28" t="s">
        <v>30</v>
      </c>
      <c r="B198" s="42" t="s">
        <v>815</v>
      </c>
      <c r="C198" s="42" t="s">
        <v>816</v>
      </c>
      <c r="D198" s="42" t="s">
        <v>270</v>
      </c>
      <c r="E198" s="30">
        <v>2019</v>
      </c>
      <c r="F198" s="42" t="s">
        <v>817</v>
      </c>
      <c r="G198" s="28">
        <v>20</v>
      </c>
      <c r="H198" s="43">
        <v>20</v>
      </c>
      <c r="I198" s="52"/>
      <c r="J198" s="28"/>
      <c r="K198" s="28"/>
      <c r="L198" s="43">
        <v>20</v>
      </c>
      <c r="M198" s="52"/>
      <c r="N198" s="52"/>
      <c r="O198" s="52"/>
      <c r="P198" s="52"/>
      <c r="Q198" s="52"/>
      <c r="R198" s="42" t="s">
        <v>818</v>
      </c>
      <c r="S198" s="42" t="s">
        <v>273</v>
      </c>
      <c r="T198" s="56" t="s">
        <v>174</v>
      </c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</row>
    <row r="199" spans="1:212" s="23" customFormat="1" ht="33.75">
      <c r="A199" s="28" t="s">
        <v>30</v>
      </c>
      <c r="B199" s="42" t="s">
        <v>819</v>
      </c>
      <c r="C199" s="42" t="s">
        <v>820</v>
      </c>
      <c r="D199" s="42" t="s">
        <v>270</v>
      </c>
      <c r="E199" s="30">
        <v>2019</v>
      </c>
      <c r="F199" s="42" t="s">
        <v>821</v>
      </c>
      <c r="G199" s="28">
        <v>20</v>
      </c>
      <c r="H199" s="43">
        <v>20</v>
      </c>
      <c r="I199" s="52"/>
      <c r="J199" s="28"/>
      <c r="K199" s="28"/>
      <c r="L199" s="43">
        <v>20</v>
      </c>
      <c r="M199" s="52"/>
      <c r="N199" s="52"/>
      <c r="O199" s="52"/>
      <c r="P199" s="52"/>
      <c r="Q199" s="52"/>
      <c r="R199" s="42" t="s">
        <v>822</v>
      </c>
      <c r="S199" s="42" t="s">
        <v>273</v>
      </c>
      <c r="T199" s="56" t="s">
        <v>174</v>
      </c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</row>
    <row r="200" spans="1:212" s="23" customFormat="1" ht="33.75">
      <c r="A200" s="28" t="s">
        <v>30</v>
      </c>
      <c r="B200" s="42" t="s">
        <v>823</v>
      </c>
      <c r="C200" s="42" t="s">
        <v>824</v>
      </c>
      <c r="D200" s="42" t="s">
        <v>270</v>
      </c>
      <c r="E200" s="30">
        <v>2019</v>
      </c>
      <c r="F200" s="42" t="s">
        <v>825</v>
      </c>
      <c r="G200" s="28">
        <v>20</v>
      </c>
      <c r="H200" s="43">
        <v>20</v>
      </c>
      <c r="I200" s="52"/>
      <c r="J200" s="28"/>
      <c r="K200" s="28"/>
      <c r="L200" s="43">
        <v>20</v>
      </c>
      <c r="M200" s="52"/>
      <c r="N200" s="52"/>
      <c r="O200" s="52"/>
      <c r="P200" s="52"/>
      <c r="Q200" s="52"/>
      <c r="R200" s="42" t="s">
        <v>826</v>
      </c>
      <c r="S200" s="42" t="s">
        <v>273</v>
      </c>
      <c r="T200" s="56" t="s">
        <v>174</v>
      </c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57"/>
      <c r="GW200" s="57"/>
      <c r="GX200" s="57"/>
      <c r="GY200" s="57"/>
      <c r="GZ200" s="57"/>
      <c r="HA200" s="57"/>
      <c r="HB200" s="57"/>
      <c r="HC200" s="57"/>
      <c r="HD200" s="57"/>
    </row>
    <row r="201" spans="1:212" s="23" customFormat="1" ht="33.75">
      <c r="A201" s="28" t="s">
        <v>30</v>
      </c>
      <c r="B201" s="42" t="s">
        <v>827</v>
      </c>
      <c r="C201" s="42" t="s">
        <v>828</v>
      </c>
      <c r="D201" s="42" t="s">
        <v>270</v>
      </c>
      <c r="E201" s="30">
        <v>2019</v>
      </c>
      <c r="F201" s="42" t="s">
        <v>829</v>
      </c>
      <c r="G201" s="28">
        <v>30</v>
      </c>
      <c r="H201" s="43">
        <v>30</v>
      </c>
      <c r="I201" s="52"/>
      <c r="J201" s="28"/>
      <c r="K201" s="28"/>
      <c r="L201" s="43">
        <v>30</v>
      </c>
      <c r="M201" s="52"/>
      <c r="N201" s="52"/>
      <c r="O201" s="52"/>
      <c r="P201" s="52"/>
      <c r="Q201" s="52"/>
      <c r="R201" s="42" t="s">
        <v>830</v>
      </c>
      <c r="S201" s="42" t="s">
        <v>273</v>
      </c>
      <c r="T201" s="56" t="s">
        <v>174</v>
      </c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  <c r="GY201" s="57"/>
      <c r="GZ201" s="57"/>
      <c r="HA201" s="57"/>
      <c r="HB201" s="57"/>
      <c r="HC201" s="57"/>
      <c r="HD201" s="57"/>
    </row>
    <row r="202" spans="1:212" s="23" customFormat="1" ht="67.5">
      <c r="A202" s="69" t="s">
        <v>30</v>
      </c>
      <c r="B202" s="70" t="s">
        <v>305</v>
      </c>
      <c r="C202" s="70" t="s">
        <v>30</v>
      </c>
      <c r="D202" s="70" t="s">
        <v>831</v>
      </c>
      <c r="E202" s="71">
        <v>2019</v>
      </c>
      <c r="F202" s="70" t="s">
        <v>307</v>
      </c>
      <c r="G202" s="69">
        <v>624.2</v>
      </c>
      <c r="H202" s="69"/>
      <c r="I202" s="73"/>
      <c r="J202" s="69"/>
      <c r="K202" s="69">
        <v>624.2</v>
      </c>
      <c r="L202" s="69">
        <v>624.2</v>
      </c>
      <c r="M202" s="73"/>
      <c r="N202" s="73"/>
      <c r="O202" s="73"/>
      <c r="P202" s="69"/>
      <c r="Q202" s="73"/>
      <c r="R202" s="70" t="s">
        <v>788</v>
      </c>
      <c r="S202" s="70" t="s">
        <v>308</v>
      </c>
      <c r="T202" s="74" t="s">
        <v>63</v>
      </c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  <c r="GM202" s="57"/>
      <c r="GN202" s="57"/>
      <c r="GO202" s="57"/>
      <c r="GP202" s="57"/>
      <c r="GQ202" s="57"/>
      <c r="GR202" s="57"/>
      <c r="GS202" s="57"/>
      <c r="GT202" s="57"/>
      <c r="GU202" s="57"/>
      <c r="GV202" s="57"/>
      <c r="GW202" s="57"/>
      <c r="GX202" s="57"/>
      <c r="GY202" s="57"/>
      <c r="GZ202" s="57"/>
      <c r="HA202" s="57"/>
      <c r="HB202" s="57"/>
      <c r="HC202" s="57"/>
      <c r="HD202" s="57"/>
    </row>
    <row r="203" spans="1:212" s="25" customFormat="1" ht="22.5" customHeight="1">
      <c r="A203" s="92" t="s">
        <v>11</v>
      </c>
      <c r="B203" s="92"/>
      <c r="C203" s="92"/>
      <c r="D203" s="92"/>
      <c r="E203" s="92"/>
      <c r="F203" s="92"/>
      <c r="G203" s="72">
        <f>SUM(G6:G202)</f>
        <v>23225.000000000004</v>
      </c>
      <c r="H203" s="72">
        <f aca="true" t="shared" si="3" ref="H203:Q203">SUM(H6:H202)</f>
        <v>8933</v>
      </c>
      <c r="I203" s="72">
        <f t="shared" si="3"/>
        <v>3592</v>
      </c>
      <c r="J203" s="72">
        <f t="shared" si="3"/>
        <v>68</v>
      </c>
      <c r="K203" s="72">
        <f t="shared" si="3"/>
        <v>3706</v>
      </c>
      <c r="L203" s="72">
        <f t="shared" si="3"/>
        <v>16299</v>
      </c>
      <c r="M203" s="72">
        <f t="shared" si="3"/>
        <v>295</v>
      </c>
      <c r="N203" s="72">
        <f t="shared" si="3"/>
        <v>5481</v>
      </c>
      <c r="O203" s="72">
        <f t="shared" si="3"/>
        <v>100</v>
      </c>
      <c r="P203" s="72">
        <f t="shared" si="3"/>
        <v>5876</v>
      </c>
      <c r="Q203" s="72">
        <f t="shared" si="3"/>
        <v>1050</v>
      </c>
      <c r="R203" s="75"/>
      <c r="S203" s="75"/>
      <c r="T203" s="75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  <c r="GM203" s="57"/>
      <c r="GN203" s="57"/>
      <c r="GO203" s="57"/>
      <c r="GP203" s="57"/>
      <c r="GQ203" s="57"/>
      <c r="GR203" s="57"/>
      <c r="GS203" s="57"/>
      <c r="GT203" s="57"/>
      <c r="GU203" s="57"/>
      <c r="GV203" s="57"/>
      <c r="GW203" s="57"/>
      <c r="GX203" s="57"/>
      <c r="GY203" s="57"/>
      <c r="GZ203" s="57"/>
      <c r="HA203" s="57"/>
      <c r="HB203" s="57"/>
      <c r="HC203" s="57"/>
      <c r="HD203" s="57"/>
    </row>
  </sheetData>
  <sheetProtection/>
  <autoFilter ref="R3:T202"/>
  <mergeCells count="16">
    <mergeCell ref="F3:F5"/>
    <mergeCell ref="G4:G5"/>
    <mergeCell ref="Q4:Q5"/>
    <mergeCell ref="R3:R5"/>
    <mergeCell ref="S3:S5"/>
    <mergeCell ref="T3:T5"/>
    <mergeCell ref="B2:T2"/>
    <mergeCell ref="G3:Q3"/>
    <mergeCell ref="H4:L4"/>
    <mergeCell ref="M4:P4"/>
    <mergeCell ref="A203:F203"/>
    <mergeCell ref="A3:A5"/>
    <mergeCell ref="B3:B5"/>
    <mergeCell ref="C3:C5"/>
    <mergeCell ref="D3:D5"/>
    <mergeCell ref="E3:E5"/>
  </mergeCells>
  <dataValidations count="1">
    <dataValidation type="textLength" operator="greaterThan" allowBlank="1" showInputMessage="1" showErrorMessage="1" sqref="B31 B67 R67 B87 C87 B52:B58 B78:B79 B99:B100 B135:B136 B157:B160 B169:B170 B187:B188 B198:B200 R52:R58 R78:R79 R99:R100 R135:R136 R157:R160 R169:R170 R187:R188 R198:R200">
      <formula1>1</formula1>
    </dataValidation>
  </dataValidations>
  <printOptions horizontalCentered="1"/>
  <pageMargins left="0.75" right="0.75" top="1" bottom="1" header="0.51" footer="0.51"/>
  <pageSetup fitToHeight="0" fitToWidth="1" horizontalDpi="600" verticalDpi="600" orientation="landscape" paperSize="9" scale="68"/>
  <headerFooter>
    <oddFooter>&amp;C— &amp;P+4 —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SheetLayoutView="100" zoomScalePageLayoutView="0" workbookViewId="0" topLeftCell="A1">
      <selection activeCell="N23" sqref="N23"/>
    </sheetView>
  </sheetViews>
  <sheetFormatPr defaultColWidth="9.00390625" defaultRowHeight="14.25"/>
  <sheetData>
    <row r="1" spans="1:20" s="1" customFormat="1" ht="18" customHeight="1">
      <c r="A1" s="3" t="s">
        <v>832</v>
      </c>
      <c r="B1" s="4"/>
      <c r="C1" s="4"/>
      <c r="D1" s="4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9"/>
      <c r="S1" s="4"/>
      <c r="T1" s="20"/>
    </row>
    <row r="2" spans="1:20" s="1" customFormat="1" ht="34.5">
      <c r="A2" s="6"/>
      <c r="B2" s="90" t="s">
        <v>833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s="1" customFormat="1" ht="14.25">
      <c r="A3" s="93" t="s">
        <v>834</v>
      </c>
      <c r="B3" s="93" t="s">
        <v>35</v>
      </c>
      <c r="C3" s="93" t="s">
        <v>36</v>
      </c>
      <c r="D3" s="91" t="s">
        <v>37</v>
      </c>
      <c r="E3" s="93" t="s">
        <v>38</v>
      </c>
      <c r="F3" s="91" t="s">
        <v>39</v>
      </c>
      <c r="G3" s="91" t="s">
        <v>40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3" t="s">
        <v>41</v>
      </c>
      <c r="S3" s="93" t="s">
        <v>42</v>
      </c>
      <c r="T3" s="95" t="s">
        <v>43</v>
      </c>
    </row>
    <row r="4" spans="1:20" s="1" customFormat="1" ht="14.25">
      <c r="A4" s="93"/>
      <c r="B4" s="93"/>
      <c r="C4" s="93"/>
      <c r="D4" s="91"/>
      <c r="E4" s="91"/>
      <c r="F4" s="91"/>
      <c r="G4" s="94" t="s">
        <v>11</v>
      </c>
      <c r="H4" s="91" t="s">
        <v>44</v>
      </c>
      <c r="I4" s="91"/>
      <c r="J4" s="91"/>
      <c r="K4" s="91"/>
      <c r="L4" s="91"/>
      <c r="M4" s="91" t="s">
        <v>45</v>
      </c>
      <c r="N4" s="91"/>
      <c r="O4" s="91"/>
      <c r="P4" s="91"/>
      <c r="Q4" s="93" t="s">
        <v>46</v>
      </c>
      <c r="R4" s="93"/>
      <c r="S4" s="93"/>
      <c r="T4" s="95"/>
    </row>
    <row r="5" spans="1:20" s="1" customFormat="1" ht="22.5">
      <c r="A5" s="93"/>
      <c r="B5" s="93"/>
      <c r="C5" s="93"/>
      <c r="D5" s="91"/>
      <c r="E5" s="91"/>
      <c r="F5" s="91"/>
      <c r="G5" s="94"/>
      <c r="H5" s="7" t="s">
        <v>47</v>
      </c>
      <c r="I5" s="7" t="s">
        <v>48</v>
      </c>
      <c r="J5" s="7" t="s">
        <v>49</v>
      </c>
      <c r="K5" s="7" t="s">
        <v>50</v>
      </c>
      <c r="L5" s="7" t="s">
        <v>51</v>
      </c>
      <c r="M5" s="7" t="s">
        <v>52</v>
      </c>
      <c r="N5" s="7" t="s">
        <v>53</v>
      </c>
      <c r="O5" s="7" t="s">
        <v>54</v>
      </c>
      <c r="P5" s="7" t="s">
        <v>51</v>
      </c>
      <c r="Q5" s="93"/>
      <c r="R5" s="93"/>
      <c r="S5" s="93"/>
      <c r="T5" s="95"/>
    </row>
    <row r="6" spans="1:20" s="1" customFormat="1" ht="213.75">
      <c r="A6" s="7">
        <v>1</v>
      </c>
      <c r="B6" s="8" t="s">
        <v>835</v>
      </c>
      <c r="C6" s="8" t="s">
        <v>836</v>
      </c>
      <c r="D6" s="9" t="s">
        <v>837</v>
      </c>
      <c r="E6" s="10">
        <v>2019</v>
      </c>
      <c r="F6" s="11" t="s">
        <v>838</v>
      </c>
      <c r="G6" s="12">
        <v>69</v>
      </c>
      <c r="H6" s="13">
        <v>30</v>
      </c>
      <c r="I6" s="12"/>
      <c r="J6" s="13"/>
      <c r="K6" s="12">
        <v>39</v>
      </c>
      <c r="L6" s="12">
        <v>69</v>
      </c>
      <c r="M6" s="13"/>
      <c r="N6" s="13"/>
      <c r="O6" s="13"/>
      <c r="P6" s="13"/>
      <c r="Q6" s="13"/>
      <c r="R6" s="21" t="s">
        <v>14</v>
      </c>
      <c r="S6" s="8" t="s">
        <v>839</v>
      </c>
      <c r="T6" s="22" t="s">
        <v>174</v>
      </c>
    </row>
    <row r="7" spans="1:20" s="1" customFormat="1" ht="135">
      <c r="A7" s="7">
        <v>2</v>
      </c>
      <c r="B7" s="8" t="s">
        <v>840</v>
      </c>
      <c r="C7" s="8" t="s">
        <v>841</v>
      </c>
      <c r="D7" s="9" t="s">
        <v>842</v>
      </c>
      <c r="E7" s="10">
        <v>2019</v>
      </c>
      <c r="F7" s="11" t="s">
        <v>843</v>
      </c>
      <c r="G7" s="12">
        <v>29</v>
      </c>
      <c r="H7" s="13">
        <v>5</v>
      </c>
      <c r="I7" s="12"/>
      <c r="J7" s="13"/>
      <c r="K7" s="12">
        <v>24</v>
      </c>
      <c r="L7" s="12">
        <v>29</v>
      </c>
      <c r="M7" s="13"/>
      <c r="N7" s="13"/>
      <c r="O7" s="13"/>
      <c r="P7" s="13"/>
      <c r="Q7" s="13"/>
      <c r="R7" s="21" t="s">
        <v>15</v>
      </c>
      <c r="S7" s="8" t="s">
        <v>844</v>
      </c>
      <c r="T7" s="22" t="s">
        <v>174</v>
      </c>
    </row>
    <row r="8" spans="1:20" s="1" customFormat="1" ht="270">
      <c r="A8" s="7">
        <v>3</v>
      </c>
      <c r="B8" s="8" t="s">
        <v>845</v>
      </c>
      <c r="C8" s="9" t="s">
        <v>846</v>
      </c>
      <c r="D8" s="9" t="s">
        <v>842</v>
      </c>
      <c r="E8" s="10">
        <v>2019</v>
      </c>
      <c r="F8" s="11" t="s">
        <v>847</v>
      </c>
      <c r="G8" s="12">
        <v>95</v>
      </c>
      <c r="H8" s="13">
        <v>50</v>
      </c>
      <c r="I8" s="12"/>
      <c r="J8" s="13"/>
      <c r="K8" s="12">
        <v>45</v>
      </c>
      <c r="L8" s="12">
        <v>95</v>
      </c>
      <c r="M8" s="13"/>
      <c r="N8" s="13"/>
      <c r="O8" s="13"/>
      <c r="P8" s="13"/>
      <c r="Q8" s="13"/>
      <c r="R8" s="21" t="s">
        <v>30</v>
      </c>
      <c r="S8" s="8" t="s">
        <v>844</v>
      </c>
      <c r="T8" s="22" t="s">
        <v>174</v>
      </c>
    </row>
    <row r="9" spans="1:20" s="1" customFormat="1" ht="202.5">
      <c r="A9" s="7">
        <v>4</v>
      </c>
      <c r="B9" s="8" t="s">
        <v>848</v>
      </c>
      <c r="C9" s="8" t="s">
        <v>849</v>
      </c>
      <c r="D9" s="9" t="s">
        <v>850</v>
      </c>
      <c r="E9" s="10">
        <v>2019</v>
      </c>
      <c r="F9" s="11" t="s">
        <v>851</v>
      </c>
      <c r="G9" s="12">
        <v>74</v>
      </c>
      <c r="H9" s="13">
        <v>50</v>
      </c>
      <c r="I9" s="12"/>
      <c r="J9" s="13"/>
      <c r="K9" s="12">
        <v>24</v>
      </c>
      <c r="L9" s="12">
        <v>74</v>
      </c>
      <c r="M9" s="13"/>
      <c r="N9" s="13"/>
      <c r="O9" s="13"/>
      <c r="P9" s="13"/>
      <c r="Q9" s="13"/>
      <c r="R9" s="21" t="s">
        <v>27</v>
      </c>
      <c r="S9" s="8" t="s">
        <v>852</v>
      </c>
      <c r="T9" s="22" t="s">
        <v>174</v>
      </c>
    </row>
    <row r="10" spans="1:20" s="1" customFormat="1" ht="202.5">
      <c r="A10" s="7">
        <v>5</v>
      </c>
      <c r="B10" s="8" t="s">
        <v>853</v>
      </c>
      <c r="C10" s="9" t="s">
        <v>854</v>
      </c>
      <c r="D10" s="9" t="s">
        <v>855</v>
      </c>
      <c r="E10" s="10">
        <v>2019</v>
      </c>
      <c r="F10" s="11" t="s">
        <v>856</v>
      </c>
      <c r="G10" s="12">
        <v>72</v>
      </c>
      <c r="H10" s="13">
        <v>45</v>
      </c>
      <c r="I10" s="12"/>
      <c r="J10" s="13"/>
      <c r="K10" s="12">
        <v>27</v>
      </c>
      <c r="L10" s="12">
        <v>72</v>
      </c>
      <c r="M10" s="13"/>
      <c r="N10" s="13"/>
      <c r="O10" s="13"/>
      <c r="P10" s="13"/>
      <c r="Q10" s="13"/>
      <c r="R10" s="21" t="s">
        <v>29</v>
      </c>
      <c r="S10" s="8" t="s">
        <v>857</v>
      </c>
      <c r="T10" s="22" t="s">
        <v>174</v>
      </c>
    </row>
    <row r="11" spans="1:20" s="1" customFormat="1" ht="168.75">
      <c r="A11" s="7">
        <v>6</v>
      </c>
      <c r="B11" s="8" t="s">
        <v>858</v>
      </c>
      <c r="C11" s="9" t="s">
        <v>859</v>
      </c>
      <c r="D11" s="9" t="s">
        <v>860</v>
      </c>
      <c r="E11" s="10">
        <v>2019</v>
      </c>
      <c r="F11" s="11" t="s">
        <v>861</v>
      </c>
      <c r="G11" s="12">
        <v>61</v>
      </c>
      <c r="H11" s="13">
        <v>40</v>
      </c>
      <c r="I11" s="12"/>
      <c r="J11" s="13"/>
      <c r="K11" s="12">
        <v>21</v>
      </c>
      <c r="L11" s="12">
        <v>61</v>
      </c>
      <c r="M11" s="13"/>
      <c r="N11" s="13"/>
      <c r="O11" s="13"/>
      <c r="P11" s="13"/>
      <c r="Q11" s="13"/>
      <c r="R11" s="21" t="s">
        <v>26</v>
      </c>
      <c r="S11" s="8" t="s">
        <v>862</v>
      </c>
      <c r="T11" s="22" t="s">
        <v>174</v>
      </c>
    </row>
    <row r="12" spans="1:20" s="1" customFormat="1" ht="168.75">
      <c r="A12" s="7">
        <v>7</v>
      </c>
      <c r="B12" s="8" t="s">
        <v>863</v>
      </c>
      <c r="C12" s="8" t="s">
        <v>864</v>
      </c>
      <c r="D12" s="9" t="s">
        <v>865</v>
      </c>
      <c r="E12" s="10">
        <v>2019</v>
      </c>
      <c r="F12" s="11" t="s">
        <v>866</v>
      </c>
      <c r="G12" s="12">
        <v>56</v>
      </c>
      <c r="H12" s="13">
        <v>35</v>
      </c>
      <c r="I12" s="12"/>
      <c r="J12" s="13"/>
      <c r="K12" s="12">
        <v>21</v>
      </c>
      <c r="L12" s="12">
        <v>56</v>
      </c>
      <c r="M12" s="13"/>
      <c r="N12" s="13"/>
      <c r="O12" s="13"/>
      <c r="P12" s="13"/>
      <c r="Q12" s="13"/>
      <c r="R12" s="21" t="s">
        <v>17</v>
      </c>
      <c r="S12" s="8" t="s">
        <v>867</v>
      </c>
      <c r="T12" s="22" t="s">
        <v>174</v>
      </c>
    </row>
    <row r="13" spans="1:20" s="1" customFormat="1" ht="123.75">
      <c r="A13" s="7">
        <v>8</v>
      </c>
      <c r="B13" s="8" t="s">
        <v>868</v>
      </c>
      <c r="C13" s="9" t="s">
        <v>869</v>
      </c>
      <c r="D13" s="9" t="s">
        <v>870</v>
      </c>
      <c r="E13" s="10">
        <v>2019</v>
      </c>
      <c r="F13" s="11" t="s">
        <v>871</v>
      </c>
      <c r="G13" s="12">
        <v>36</v>
      </c>
      <c r="H13" s="13">
        <v>15</v>
      </c>
      <c r="I13" s="12"/>
      <c r="J13" s="13"/>
      <c r="K13" s="12">
        <v>21</v>
      </c>
      <c r="L13" s="12">
        <v>36</v>
      </c>
      <c r="M13" s="13"/>
      <c r="N13" s="13"/>
      <c r="O13" s="13"/>
      <c r="P13" s="13"/>
      <c r="Q13" s="13"/>
      <c r="R13" s="21" t="s">
        <v>16</v>
      </c>
      <c r="S13" s="8" t="s">
        <v>857</v>
      </c>
      <c r="T13" s="22" t="s">
        <v>174</v>
      </c>
    </row>
    <row r="14" spans="1:20" s="1" customFormat="1" ht="146.25">
      <c r="A14" s="7">
        <v>9</v>
      </c>
      <c r="B14" s="8" t="s">
        <v>872</v>
      </c>
      <c r="C14" s="8" t="s">
        <v>873</v>
      </c>
      <c r="D14" s="9" t="s">
        <v>874</v>
      </c>
      <c r="E14" s="10">
        <v>2019</v>
      </c>
      <c r="F14" s="11" t="s">
        <v>875</v>
      </c>
      <c r="G14" s="12">
        <v>49</v>
      </c>
      <c r="H14" s="13">
        <v>40</v>
      </c>
      <c r="I14" s="12"/>
      <c r="J14" s="13"/>
      <c r="K14" s="12">
        <v>9</v>
      </c>
      <c r="L14" s="12">
        <v>49</v>
      </c>
      <c r="M14" s="13"/>
      <c r="N14" s="13"/>
      <c r="O14" s="13"/>
      <c r="P14" s="13"/>
      <c r="Q14" s="13"/>
      <c r="R14" s="21" t="s">
        <v>19</v>
      </c>
      <c r="S14" s="8" t="s">
        <v>876</v>
      </c>
      <c r="T14" s="22" t="s">
        <v>174</v>
      </c>
    </row>
    <row r="15" spans="1:20" s="1" customFormat="1" ht="135">
      <c r="A15" s="7">
        <v>10</v>
      </c>
      <c r="B15" s="8" t="s">
        <v>877</v>
      </c>
      <c r="C15" s="9" t="s">
        <v>878</v>
      </c>
      <c r="D15" s="9" t="s">
        <v>879</v>
      </c>
      <c r="E15" s="10">
        <v>2019</v>
      </c>
      <c r="F15" s="11" t="s">
        <v>880</v>
      </c>
      <c r="G15" s="12">
        <v>46</v>
      </c>
      <c r="H15" s="13">
        <v>40</v>
      </c>
      <c r="I15" s="12"/>
      <c r="J15" s="13"/>
      <c r="K15" s="12">
        <v>6</v>
      </c>
      <c r="L15" s="12">
        <v>46</v>
      </c>
      <c r="M15" s="13"/>
      <c r="N15" s="13"/>
      <c r="O15" s="13"/>
      <c r="P15" s="13"/>
      <c r="Q15" s="13"/>
      <c r="R15" s="21" t="s">
        <v>31</v>
      </c>
      <c r="S15" s="8" t="s">
        <v>881</v>
      </c>
      <c r="T15" s="22" t="s">
        <v>174</v>
      </c>
    </row>
    <row r="16" spans="1:20" s="1" customFormat="1" ht="135">
      <c r="A16" s="7">
        <v>11</v>
      </c>
      <c r="B16" s="8" t="s">
        <v>882</v>
      </c>
      <c r="C16" s="9" t="s">
        <v>883</v>
      </c>
      <c r="D16" s="9" t="s">
        <v>884</v>
      </c>
      <c r="E16" s="10">
        <v>2019</v>
      </c>
      <c r="F16" s="11" t="s">
        <v>885</v>
      </c>
      <c r="G16" s="12">
        <v>31</v>
      </c>
      <c r="H16" s="13">
        <v>25</v>
      </c>
      <c r="I16" s="12"/>
      <c r="J16" s="13"/>
      <c r="K16" s="12">
        <v>6</v>
      </c>
      <c r="L16" s="12">
        <v>31</v>
      </c>
      <c r="M16" s="13"/>
      <c r="N16" s="13"/>
      <c r="O16" s="13"/>
      <c r="P16" s="13"/>
      <c r="Q16" s="13"/>
      <c r="R16" s="21" t="s">
        <v>21</v>
      </c>
      <c r="S16" s="8" t="s">
        <v>886</v>
      </c>
      <c r="T16" s="22" t="s">
        <v>174</v>
      </c>
    </row>
    <row r="17" spans="1:20" s="1" customFormat="1" ht="146.25">
      <c r="A17" s="7">
        <v>12</v>
      </c>
      <c r="B17" s="8" t="s">
        <v>887</v>
      </c>
      <c r="C17" s="9" t="s">
        <v>888</v>
      </c>
      <c r="D17" s="9" t="s">
        <v>889</v>
      </c>
      <c r="E17" s="10">
        <v>2019</v>
      </c>
      <c r="F17" s="11" t="s">
        <v>890</v>
      </c>
      <c r="G17" s="12">
        <v>29</v>
      </c>
      <c r="H17" s="13">
        <v>20</v>
      </c>
      <c r="I17" s="12"/>
      <c r="J17" s="13"/>
      <c r="K17" s="12">
        <v>9</v>
      </c>
      <c r="L17" s="12">
        <v>29</v>
      </c>
      <c r="M17" s="13"/>
      <c r="N17" s="13"/>
      <c r="O17" s="13"/>
      <c r="P17" s="13"/>
      <c r="Q17" s="13"/>
      <c r="R17" s="21" t="s">
        <v>25</v>
      </c>
      <c r="S17" s="8" t="s">
        <v>891</v>
      </c>
      <c r="T17" s="22" t="s">
        <v>174</v>
      </c>
    </row>
    <row r="18" spans="1:20" s="1" customFormat="1" ht="135">
      <c r="A18" s="7">
        <v>13</v>
      </c>
      <c r="B18" s="8" t="s">
        <v>892</v>
      </c>
      <c r="C18" s="9" t="s">
        <v>893</v>
      </c>
      <c r="D18" s="9" t="s">
        <v>894</v>
      </c>
      <c r="E18" s="10">
        <v>2019</v>
      </c>
      <c r="F18" s="11" t="s">
        <v>895</v>
      </c>
      <c r="G18" s="12">
        <v>30</v>
      </c>
      <c r="H18" s="13">
        <v>15</v>
      </c>
      <c r="I18" s="12"/>
      <c r="J18" s="13"/>
      <c r="K18" s="12">
        <v>15</v>
      </c>
      <c r="L18" s="12">
        <v>30</v>
      </c>
      <c r="M18" s="13"/>
      <c r="N18" s="13"/>
      <c r="O18" s="13"/>
      <c r="P18" s="13"/>
      <c r="Q18" s="13"/>
      <c r="R18" s="21" t="s">
        <v>22</v>
      </c>
      <c r="S18" s="8" t="s">
        <v>896</v>
      </c>
      <c r="T18" s="22" t="s">
        <v>174</v>
      </c>
    </row>
    <row r="19" spans="1:20" s="1" customFormat="1" ht="112.5">
      <c r="A19" s="7">
        <v>14</v>
      </c>
      <c r="B19" s="8" t="s">
        <v>897</v>
      </c>
      <c r="C19" s="9" t="s">
        <v>898</v>
      </c>
      <c r="D19" s="9" t="s">
        <v>855</v>
      </c>
      <c r="E19" s="10">
        <v>2019</v>
      </c>
      <c r="F19" s="11" t="s">
        <v>899</v>
      </c>
      <c r="G19" s="12">
        <v>28</v>
      </c>
      <c r="H19" s="13">
        <v>15</v>
      </c>
      <c r="I19" s="12"/>
      <c r="J19" s="13"/>
      <c r="K19" s="12">
        <v>13</v>
      </c>
      <c r="L19" s="12">
        <v>28</v>
      </c>
      <c r="M19" s="13"/>
      <c r="N19" s="13"/>
      <c r="O19" s="13"/>
      <c r="P19" s="13"/>
      <c r="Q19" s="13"/>
      <c r="R19" s="21" t="s">
        <v>24</v>
      </c>
      <c r="S19" s="8" t="s">
        <v>857</v>
      </c>
      <c r="T19" s="22" t="s">
        <v>174</v>
      </c>
    </row>
    <row r="20" spans="1:20" s="1" customFormat="1" ht="123.75">
      <c r="A20" s="7">
        <v>15</v>
      </c>
      <c r="B20" s="8" t="s">
        <v>900</v>
      </c>
      <c r="C20" s="8" t="s">
        <v>901</v>
      </c>
      <c r="D20" s="9" t="s">
        <v>870</v>
      </c>
      <c r="E20" s="10">
        <v>2019</v>
      </c>
      <c r="F20" s="11" t="s">
        <v>902</v>
      </c>
      <c r="G20" s="12">
        <v>28</v>
      </c>
      <c r="H20" s="13">
        <v>15</v>
      </c>
      <c r="I20" s="12"/>
      <c r="J20" s="13"/>
      <c r="K20" s="12">
        <v>13</v>
      </c>
      <c r="L20" s="12">
        <v>28</v>
      </c>
      <c r="M20" s="13"/>
      <c r="N20" s="13"/>
      <c r="O20" s="13"/>
      <c r="P20" s="13"/>
      <c r="Q20" s="13"/>
      <c r="R20" s="21" t="s">
        <v>18</v>
      </c>
      <c r="S20" s="8" t="s">
        <v>857</v>
      </c>
      <c r="T20" s="22" t="s">
        <v>174</v>
      </c>
    </row>
    <row r="21" spans="1:20" s="1" customFormat="1" ht="112.5">
      <c r="A21" s="7">
        <v>16</v>
      </c>
      <c r="B21" s="8" t="s">
        <v>903</v>
      </c>
      <c r="C21" s="9" t="s">
        <v>904</v>
      </c>
      <c r="D21" s="9" t="s">
        <v>855</v>
      </c>
      <c r="E21" s="10">
        <v>2019</v>
      </c>
      <c r="F21" s="11" t="s">
        <v>905</v>
      </c>
      <c r="G21" s="12">
        <v>21</v>
      </c>
      <c r="H21" s="13">
        <v>9</v>
      </c>
      <c r="I21" s="12"/>
      <c r="J21" s="13"/>
      <c r="K21" s="12">
        <v>12</v>
      </c>
      <c r="L21" s="12">
        <v>21</v>
      </c>
      <c r="M21" s="13"/>
      <c r="N21" s="13"/>
      <c r="O21" s="13"/>
      <c r="P21" s="13"/>
      <c r="Q21" s="13"/>
      <c r="R21" s="21" t="s">
        <v>23</v>
      </c>
      <c r="S21" s="8" t="s">
        <v>857</v>
      </c>
      <c r="T21" s="22" t="s">
        <v>174</v>
      </c>
    </row>
    <row r="22" spans="1:20" s="1" customFormat="1" ht="101.25">
      <c r="A22" s="7">
        <v>17</v>
      </c>
      <c r="B22" s="8" t="s">
        <v>906</v>
      </c>
      <c r="C22" s="9" t="s">
        <v>907</v>
      </c>
      <c r="D22" s="9" t="s">
        <v>908</v>
      </c>
      <c r="E22" s="10">
        <v>2019</v>
      </c>
      <c r="F22" s="11" t="s">
        <v>843</v>
      </c>
      <c r="G22" s="12">
        <v>30</v>
      </c>
      <c r="H22" s="13">
        <v>18</v>
      </c>
      <c r="I22" s="12"/>
      <c r="J22" s="13"/>
      <c r="K22" s="12">
        <v>12</v>
      </c>
      <c r="L22" s="12">
        <v>30</v>
      </c>
      <c r="M22" s="13"/>
      <c r="N22" s="13"/>
      <c r="O22" s="13"/>
      <c r="P22" s="13"/>
      <c r="Q22" s="13"/>
      <c r="R22" s="21" t="s">
        <v>28</v>
      </c>
      <c r="S22" s="8" t="s">
        <v>909</v>
      </c>
      <c r="T22" s="22" t="s">
        <v>174</v>
      </c>
    </row>
    <row r="23" spans="1:20" s="1" customFormat="1" ht="112.5">
      <c r="A23" s="7">
        <v>18</v>
      </c>
      <c r="B23" s="8" t="s">
        <v>910</v>
      </c>
      <c r="C23" s="8" t="s">
        <v>911</v>
      </c>
      <c r="D23" s="9" t="s">
        <v>912</v>
      </c>
      <c r="E23" s="10">
        <v>2019</v>
      </c>
      <c r="F23" s="11" t="s">
        <v>861</v>
      </c>
      <c r="G23" s="12">
        <v>30</v>
      </c>
      <c r="H23" s="13">
        <v>30</v>
      </c>
      <c r="I23" s="12"/>
      <c r="J23" s="13"/>
      <c r="K23" s="12"/>
      <c r="L23" s="12">
        <v>30</v>
      </c>
      <c r="M23" s="13"/>
      <c r="N23" s="13"/>
      <c r="O23" s="13"/>
      <c r="P23" s="13"/>
      <c r="Q23" s="13"/>
      <c r="R23" s="21" t="s">
        <v>20</v>
      </c>
      <c r="S23" s="8" t="s">
        <v>913</v>
      </c>
      <c r="T23" s="22" t="s">
        <v>174</v>
      </c>
    </row>
    <row r="24" spans="1:20" s="1" customFormat="1" ht="67.5">
      <c r="A24" s="7">
        <v>19</v>
      </c>
      <c r="B24" s="8" t="s">
        <v>914</v>
      </c>
      <c r="C24" s="8" t="s">
        <v>915</v>
      </c>
      <c r="D24" s="9" t="s">
        <v>916</v>
      </c>
      <c r="E24" s="10">
        <v>2019</v>
      </c>
      <c r="F24" s="11" t="s">
        <v>917</v>
      </c>
      <c r="G24" s="12">
        <f>L24+P24+Q24</f>
        <v>30</v>
      </c>
      <c r="H24" s="13"/>
      <c r="I24" s="10">
        <v>30</v>
      </c>
      <c r="J24" s="13"/>
      <c r="K24" s="13"/>
      <c r="L24" s="10">
        <v>30</v>
      </c>
      <c r="M24" s="13"/>
      <c r="N24" s="13"/>
      <c r="O24" s="13"/>
      <c r="P24" s="13"/>
      <c r="Q24" s="13"/>
      <c r="R24" s="8" t="s">
        <v>918</v>
      </c>
      <c r="S24" s="21" t="s">
        <v>919</v>
      </c>
      <c r="T24" s="22" t="s">
        <v>174</v>
      </c>
    </row>
    <row r="25" spans="1:20" s="1" customFormat="1" ht="101.25">
      <c r="A25" s="7">
        <v>20</v>
      </c>
      <c r="B25" s="14" t="s">
        <v>920</v>
      </c>
      <c r="C25" s="14" t="s">
        <v>921</v>
      </c>
      <c r="D25" s="14" t="s">
        <v>922</v>
      </c>
      <c r="E25" s="15">
        <v>2019</v>
      </c>
      <c r="F25" s="14" t="s">
        <v>923</v>
      </c>
      <c r="G25" s="12">
        <f>L25+P25+Q25</f>
        <v>217</v>
      </c>
      <c r="H25" s="13"/>
      <c r="I25" s="13">
        <v>217</v>
      </c>
      <c r="J25" s="13"/>
      <c r="K25" s="13"/>
      <c r="L25" s="13">
        <v>217</v>
      </c>
      <c r="M25" s="13"/>
      <c r="N25" s="13"/>
      <c r="O25" s="13"/>
      <c r="P25" s="13"/>
      <c r="Q25" s="13"/>
      <c r="R25" s="14" t="s">
        <v>14</v>
      </c>
      <c r="S25" s="14" t="s">
        <v>924</v>
      </c>
      <c r="T25" s="22" t="s">
        <v>63</v>
      </c>
    </row>
    <row r="26" spans="1:20" s="1" customFormat="1" ht="90">
      <c r="A26" s="7">
        <v>21</v>
      </c>
      <c r="B26" s="16" t="s">
        <v>925</v>
      </c>
      <c r="C26" s="16" t="s">
        <v>703</v>
      </c>
      <c r="D26" s="16" t="s">
        <v>926</v>
      </c>
      <c r="E26" s="17">
        <v>2019</v>
      </c>
      <c r="F26" s="16" t="s">
        <v>927</v>
      </c>
      <c r="G26" s="12">
        <f>L26+P26+Q26</f>
        <v>100</v>
      </c>
      <c r="H26" s="17"/>
      <c r="I26" s="17">
        <v>100</v>
      </c>
      <c r="J26" s="17"/>
      <c r="K26" s="17"/>
      <c r="L26" s="17">
        <v>100</v>
      </c>
      <c r="M26" s="17"/>
      <c r="N26" s="17"/>
      <c r="O26" s="17"/>
      <c r="P26" s="17"/>
      <c r="Q26" s="17"/>
      <c r="R26" s="16" t="s">
        <v>27</v>
      </c>
      <c r="S26" s="16" t="s">
        <v>928</v>
      </c>
      <c r="T26" s="22" t="s">
        <v>63</v>
      </c>
    </row>
    <row r="27" spans="1:20" s="1" customFormat="1" ht="78.75">
      <c r="A27" s="7">
        <v>22</v>
      </c>
      <c r="B27" s="16" t="s">
        <v>929</v>
      </c>
      <c r="C27" s="16" t="s">
        <v>275</v>
      </c>
      <c r="D27" s="16" t="s">
        <v>930</v>
      </c>
      <c r="E27" s="17">
        <v>2019</v>
      </c>
      <c r="F27" s="16" t="s">
        <v>931</v>
      </c>
      <c r="G27" s="17">
        <v>35</v>
      </c>
      <c r="H27" s="17"/>
      <c r="I27" s="17"/>
      <c r="J27" s="17"/>
      <c r="K27" s="17">
        <v>35</v>
      </c>
      <c r="L27" s="17">
        <v>35</v>
      </c>
      <c r="M27" s="17"/>
      <c r="N27" s="17"/>
      <c r="O27" s="16"/>
      <c r="P27" s="16"/>
      <c r="Q27" s="16"/>
      <c r="R27" s="16" t="s">
        <v>14</v>
      </c>
      <c r="S27" s="16" t="s">
        <v>932</v>
      </c>
      <c r="T27" s="17" t="s">
        <v>63</v>
      </c>
    </row>
    <row r="28" spans="1:20" s="2" customFormat="1" ht="28.5" customHeight="1">
      <c r="A28" s="96" t="s">
        <v>11</v>
      </c>
      <c r="B28" s="96"/>
      <c r="C28" s="96"/>
      <c r="D28" s="96"/>
      <c r="E28" s="96"/>
      <c r="F28" s="96"/>
      <c r="G28" s="18">
        <f>SUM(G6:G27)</f>
        <v>1196</v>
      </c>
      <c r="H28" s="18">
        <f>SUM(H6:H27)</f>
        <v>497</v>
      </c>
      <c r="I28" s="18">
        <f>SUM(I6:I27)</f>
        <v>347</v>
      </c>
      <c r="J28" s="18"/>
      <c r="K28" s="18">
        <f>SUM(K6:K27)</f>
        <v>352</v>
      </c>
      <c r="L28" s="18">
        <f>SUM(L6:L27)</f>
        <v>1196</v>
      </c>
      <c r="M28" s="18"/>
      <c r="N28" s="18"/>
      <c r="O28" s="18"/>
      <c r="P28" s="18"/>
      <c r="Q28" s="18"/>
      <c r="R28" s="18"/>
      <c r="S28" s="18"/>
      <c r="T28" s="18"/>
    </row>
  </sheetData>
  <sheetProtection/>
  <mergeCells count="16">
    <mergeCell ref="F3:F5"/>
    <mergeCell ref="G4:G5"/>
    <mergeCell ref="Q4:Q5"/>
    <mergeCell ref="R3:R5"/>
    <mergeCell ref="S3:S5"/>
    <mergeCell ref="T3:T5"/>
    <mergeCell ref="B2:T2"/>
    <mergeCell ref="G3:Q3"/>
    <mergeCell ref="H4:L4"/>
    <mergeCell ref="M4:P4"/>
    <mergeCell ref="A28:F28"/>
    <mergeCell ref="A3:A5"/>
    <mergeCell ref="B3:B5"/>
    <mergeCell ref="C3:C5"/>
    <mergeCell ref="D3:D5"/>
    <mergeCell ref="E3:E5"/>
  </mergeCells>
  <printOptions horizontalCentered="1"/>
  <pageMargins left="0.75" right="0.75" top="0.8" bottom="0.8" header="0.51" footer="0.51"/>
  <pageSetup fitToHeight="0" fitToWidth="1" horizontalDpi="600" verticalDpi="600" orientation="landscape" paperSize="9" scale="67"/>
  <headerFooter>
    <oddFooter>&amp;C— &amp;P+5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2016-11-27T04:27:51Z</cp:lastPrinted>
  <dcterms:created xsi:type="dcterms:W3CDTF">2016-11-25T07:43:38Z</dcterms:created>
  <dcterms:modified xsi:type="dcterms:W3CDTF">2019-04-02T02:00:04Z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  <property fmtid="{D5CDD505-2E9C-101B-9397-08002B2CF9AE}" pid="3" name="KSOReadingLayout">
    <vt:bool>true</vt:bool>
  </property>
</Properties>
</file>