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activeTab="1"/>
  </bookViews>
  <sheets>
    <sheet name="附件1汇总表" sheetId="1" r:id="rId1"/>
    <sheet name="附件2明细表" sheetId="2" r:id="rId2"/>
  </sheets>
  <definedNames>
    <definedName name="_xlnm._FilterDatabase" localSheetId="0" hidden="1">附件1汇总表!$A$5:$I$40</definedName>
    <definedName name="_xlnm._FilterDatabase" localSheetId="1" hidden="1">附件2明细表!$A$5:$AH$566</definedName>
    <definedName name="_xlnm.Print_Area" localSheetId="0">附件1汇总表!$A$1:$I$40</definedName>
    <definedName name="_xlnm.Print_Area" localSheetId="1">附件2明细表!$A$1:$AH$566</definedName>
    <definedName name="_xlnm.Print_Titles" localSheetId="1">附件2明细表!$3:$5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<sst xmlns="http://schemas.openxmlformats.org/spreadsheetml/2006/main" count="14097" uniqueCount="3513">
  <si>
    <t>附件1</t>
  </si>
  <si>
    <t>宁强县2026年项目库汇总表</t>
  </si>
  <si>
    <t>项目类型</t>
  </si>
  <si>
    <t>项目个数</t>
  </si>
  <si>
    <t>资金投入（万元）</t>
  </si>
  <si>
    <t>合计</t>
  </si>
  <si>
    <t>财政衔接资金</t>
  </si>
  <si>
    <t>其它资金投入</t>
  </si>
  <si>
    <t>小计</t>
  </si>
  <si>
    <t>中央</t>
  </si>
  <si>
    <t>省级</t>
  </si>
  <si>
    <t>市级</t>
  </si>
  <si>
    <t>县级</t>
  </si>
  <si>
    <t>总 计</t>
  </si>
  <si>
    <t>一、产业发展</t>
  </si>
  <si>
    <t>1.生产项目</t>
  </si>
  <si>
    <t>2.加工流通项目</t>
  </si>
  <si>
    <t>3.配套设施项目</t>
  </si>
  <si>
    <t>4.产业服务支撑项目</t>
  </si>
  <si>
    <t>5.金融保险配套项目</t>
  </si>
  <si>
    <t>6.高质量发展庭院经济</t>
  </si>
  <si>
    <t>二、就业项目</t>
  </si>
  <si>
    <t>1.务工补助</t>
  </si>
  <si>
    <t>2.就业</t>
  </si>
  <si>
    <t>3.创业</t>
  </si>
  <si>
    <t>4.乡村工匠</t>
  </si>
  <si>
    <t>5.公益性岗位</t>
  </si>
  <si>
    <t>三、乡村建设行动</t>
  </si>
  <si>
    <t>1.农村通村组道路建设</t>
  </si>
  <si>
    <t>2.农村供水巩固提升工程</t>
  </si>
  <si>
    <t>3.高标准农田建设</t>
  </si>
  <si>
    <t>4.小型农田水利</t>
  </si>
  <si>
    <t>5.人居环境整治</t>
  </si>
  <si>
    <t>6.以工代赈</t>
  </si>
  <si>
    <t>7.农村公共服务设施</t>
  </si>
  <si>
    <t>四、易地搬迁后扶</t>
  </si>
  <si>
    <t>1.易地搬迁后扶</t>
  </si>
  <si>
    <t>五、巩固三保障成果</t>
  </si>
  <si>
    <t>1.住房</t>
  </si>
  <si>
    <t>①农村危房改造等农房改造</t>
  </si>
  <si>
    <t>2.教育</t>
  </si>
  <si>
    <t>①雨露计划高职学生补贴</t>
  </si>
  <si>
    <t>六、乡村治理和精神文明建设</t>
  </si>
  <si>
    <t>1.乡村治理</t>
  </si>
  <si>
    <t>七、项目管理费</t>
  </si>
  <si>
    <t>项目管理费</t>
  </si>
  <si>
    <t>八、其他</t>
  </si>
  <si>
    <t>附件2</t>
  </si>
  <si>
    <t>宁强县2026年项目库明细表</t>
  </si>
  <si>
    <t>项目名称</t>
  </si>
  <si>
    <t>建设内容</t>
  </si>
  <si>
    <t>建设性质（新建、扩建、改建）</t>
  </si>
  <si>
    <t>实施地点（镇/村）</t>
  </si>
  <si>
    <t>绩效目标</t>
  </si>
  <si>
    <t>群众参与和利益联结机制（土地流转、带动生产、帮助产销对接、资产入股、收益分红等）</t>
  </si>
  <si>
    <t>绩效目标申报</t>
  </si>
  <si>
    <t>主管部门</t>
  </si>
  <si>
    <t>项目实施单位</t>
  </si>
  <si>
    <t>项目负责人</t>
  </si>
  <si>
    <t>联系电话</t>
  </si>
  <si>
    <t>项目建设期限</t>
  </si>
  <si>
    <t>资金规模</t>
  </si>
  <si>
    <t>受益对象（人）</t>
  </si>
  <si>
    <t>是否以工代赈方式实施项目</t>
  </si>
  <si>
    <t>是否到户项目</t>
  </si>
  <si>
    <t>是否脱贫村项目</t>
  </si>
  <si>
    <t>是否资产收益</t>
  </si>
  <si>
    <t>是否增加村集体经济收入</t>
  </si>
  <si>
    <t>年度总目标</t>
  </si>
  <si>
    <t>产出指标</t>
  </si>
  <si>
    <t>效益指标</t>
  </si>
  <si>
    <t>满意度</t>
  </si>
  <si>
    <t>合计（万元）</t>
  </si>
  <si>
    <t>其中：1.财政资金</t>
  </si>
  <si>
    <t>2.群众自筹等其他资金</t>
  </si>
  <si>
    <t>受益总人口数</t>
  </si>
  <si>
    <t>其中脱贫人口和监测对象人数</t>
  </si>
  <si>
    <t>是否资产收益扶贫</t>
  </si>
  <si>
    <t>资产收益分配方案（简述）</t>
  </si>
  <si>
    <t>村集体经济收入分配方案（简述）</t>
  </si>
  <si>
    <t>镇/街</t>
  </si>
  <si>
    <t>村</t>
  </si>
  <si>
    <t>数量指标</t>
  </si>
  <si>
    <t>质量指标</t>
  </si>
  <si>
    <t>时效指标</t>
  </si>
  <si>
    <t>成本指标</t>
  </si>
  <si>
    <t>经济效益</t>
  </si>
  <si>
    <t>社会效益</t>
  </si>
  <si>
    <t>可持续效益</t>
  </si>
  <si>
    <t>其他财政资金</t>
  </si>
  <si>
    <t>①种植业基地</t>
  </si>
  <si>
    <t>宁强县2026年脱贫户及监测对象产业发展奖补项目</t>
  </si>
  <si>
    <t>发展中药材16000亩，茶叶400亩，食用菌240万袋，蔬菜20000亩，畜禽10.91万只（头），中蜂4000箱，果业1100亩等。</t>
  </si>
  <si>
    <t>新建</t>
  </si>
  <si>
    <t>宁强县</t>
  </si>
  <si>
    <t>各村</t>
  </si>
  <si>
    <t>项目形成到户资产，由各户负责后续运营维护。本项目带动脱贫户1.1万户，户均增收1500元以上</t>
  </si>
  <si>
    <t>扶持脱贫户监测帮扶对象发展生产增收</t>
  </si>
  <si>
    <t>支持发展产业的脱贫户和监测户≥1.1万户</t>
  </si>
  <si>
    <t>发展中药材16000亩，茶叶401亩，食用菌248万袋，蔬菜20000亩，畜禽10.91万只（头），中蜂4000箱，果业1100亩等。</t>
  </si>
  <si>
    <t>种养殖成活率90%以上</t>
  </si>
  <si>
    <t>项目建设期限≤12个月</t>
  </si>
  <si>
    <t>项目总投入≤1200万元。</t>
  </si>
  <si>
    <t>户均增收1500元以上</t>
  </si>
  <si>
    <t>受益农户33720人，其中脱贫户33720人。</t>
  </si>
  <si>
    <t>≥1年</t>
  </si>
  <si>
    <t>≥92%</t>
  </si>
  <si>
    <t>县农业农村局</t>
  </si>
  <si>
    <t>郑侠</t>
  </si>
  <si>
    <t>18091638029</t>
  </si>
  <si>
    <t>2026年1—12月</t>
  </si>
  <si>
    <t>否</t>
  </si>
  <si>
    <t>是</t>
  </si>
  <si>
    <t>2026年宁强县安乐河镇任家坝村桶栽天麻基地建设项目</t>
  </si>
  <si>
    <t>建设100亩林下桶栽天麻基地，栽培桶装天麻10万桶，配套蓄水罐8个20立方米以上、φ32喷灌水管1000米、喷灌面积1万平方米、轨道运输机头2个、运输轨道600米、基地简易防护设施长1500米。</t>
  </si>
  <si>
    <t>安乐河镇</t>
  </si>
  <si>
    <t>任家坝村</t>
  </si>
  <si>
    <t>项目建成后形成经营性资产归任家坝村集体所有，并负责后续管护，村集体年收益5.25万元，村集体取得收益后，制定差异化分红方案分红受益农户168户，其中脱贫户监测户56人。项目建成后以土地流转、吸纳务工、带动发展、收益分红等带动农户10户以上，户均增收不少于2000元。</t>
  </si>
  <si>
    <t>土地流转、吸纳务工、带动发展、收益分红等</t>
  </si>
  <si>
    <t>规范化林下种植桶栽天麻10万桶</t>
  </si>
  <si>
    <t>天麻10万桶</t>
  </si>
  <si>
    <t>种植成活率90%以上</t>
  </si>
  <si>
    <t>项目总投入≤100万元。</t>
  </si>
  <si>
    <t>投产后每年增加村集体及带动农户收入5万元以上</t>
  </si>
  <si>
    <t>受益农户168人，其中脱贫户56人。</t>
  </si>
  <si>
    <t>安乐河镇人民政府</t>
  </si>
  <si>
    <t>贺峰</t>
  </si>
  <si>
    <t>项目投产后，每年可增加村集体经济收入5万元</t>
  </si>
  <si>
    <t>村集体取得收益后，70%的收入用于脱贫户、监测对象，30%的收入用于公积金公益金。</t>
  </si>
  <si>
    <t>2026年宁强县安乐河镇张家坝村淫羊藿基地建设项目</t>
  </si>
  <si>
    <t>林下新建良种淫羊藿（总黄酮醇苷含量不低于8%，种苗单株苗高10公分以上、5片叶以上、根系5厘米以上、芽孢2个以上）种植基地100亩，每亩栽植密度不低于6000株，简易围网3000平方米。</t>
  </si>
  <si>
    <t>张家坝村</t>
  </si>
  <si>
    <t>项目建成后形成经营性资产归张家坝村集体所有，并负责后续管护，村集体年收益6.5万元，村集体取得收益后，制定差异化分红方案分红受益农户230户，其中脱贫户监测户137人。项目建成后以土地流转、吸纳务工、带动发展、收益分红等带动农户13户以上，户均增收不少于2000元。</t>
  </si>
  <si>
    <t>规范化林下种植淫羊藿100亩</t>
  </si>
  <si>
    <t>淫羊藿100亩</t>
  </si>
  <si>
    <t>≤1.3万元/亩</t>
  </si>
  <si>
    <t>受益农户230人，其中脱贫户137人。</t>
  </si>
  <si>
    <t>安乐河镇人民政府（张家坝村集体经济合作社）</t>
  </si>
  <si>
    <t>2026年宁强县安乐河镇八海河村天麻示范基地建设项目</t>
  </si>
  <si>
    <t>种植天麻20亩，每亩有效种植面积300平方米以上，安装遮阴网10000平方米，围网600米。</t>
  </si>
  <si>
    <t>八海河村</t>
  </si>
  <si>
    <t>项目建成后形成经营性资产归八海河村集体所有，并负责后续管护，村集体年收益3.75万元，村集体取得收益后，制定差异化分红方案分红受益农户186户，其中脱贫户监测户30人。项目建成后以土地流转、吸纳务工、带动发展、收益分红等带动农户7户以上，户均增收不少于2000元。</t>
  </si>
  <si>
    <t>天麻种植20亩</t>
  </si>
  <si>
    <t>项目总投入≤45万元。</t>
  </si>
  <si>
    <t>投产后每年增加村集体及带动农户收入2.25万元以上</t>
  </si>
  <si>
    <t>受益农户186人，其中脱贫户30人。</t>
  </si>
  <si>
    <t>项目投产后，每年可增加村集体经济收入2.25万元</t>
  </si>
  <si>
    <t>宁强县三产融合示范园淫羊藿种植及初加工配套项目</t>
  </si>
  <si>
    <t>新建良种淫羊藿（总黄酮醇苷含量不低于8%，种苗单株苗高10公分以上、5片叶以上、根系5厘米以上、芽孢2个以上）种植基地50亩。</t>
  </si>
  <si>
    <t>高寨子街道</t>
  </si>
  <si>
    <t>高寨子村</t>
  </si>
  <si>
    <t>项目建成后形成经营性资产归高寨子村集体所有，并负责后续管护，村集体年收益4万元，村集体取得收益后，制定差异化分红方案分红受益农户25户，其中脱贫户监测户10人。项目建成后以土地流转、吸纳务工、带动发展、收益分红等带动农户8户以上，户均增收不少于2000元。</t>
  </si>
  <si>
    <t>建设50亩淫羊藿种植基地，配套相应的灌溉、排水、遮阴等设施设备，初加工配套设施。</t>
  </si>
  <si>
    <t>50亩淫羊藿</t>
  </si>
  <si>
    <t>受益农户25人，其中脱贫户10人。</t>
  </si>
  <si>
    <t>陕西汉江之源农业开发有限公司</t>
  </si>
  <si>
    <t>苏慧</t>
  </si>
  <si>
    <t>大巴山全域旅游驿站建设项目</t>
  </si>
  <si>
    <t>依托石坝子村级活动场所，新（改）建巴山片区农文旅融合一体化旅游枢纽接待点一处，建设框架结构房屋100㎡，硬化场地200㎡，铺设步道砖60㎡，装配非遗工坊、文创产品、农特产品推介销售展位4间，改建储物室40㎡，安装文旅推介导览标识牌60㎡，新能源汽车共享充电桩4个，配套洗车、饮水、茶歇、购物、民宿接待等服务设施。为草川子、禅家岩天坑、汉水源、龙潭子过境游客以及本地景区提供便民及地导服务。</t>
  </si>
  <si>
    <t>巴山镇</t>
  </si>
  <si>
    <t>石坝子村</t>
  </si>
  <si>
    <t>项目建成后形成经营性资产归石坝子村集体所有，并负责后续管护，村集体年收益5.25万元，村集体取得收益后，制定差异化分红方案分红受益农户1820户，其中脱贫户监测户680人。项目建成后以帮助产销对接带动农户10户以上，户均增收不少于2000元。</t>
  </si>
  <si>
    <t>帮助产销对接</t>
  </si>
  <si>
    <t>建成巴山片区旅游枢纽接待点一处</t>
  </si>
  <si>
    <t>建设面积100㎡</t>
  </si>
  <si>
    <t>验收合格率100%</t>
  </si>
  <si>
    <t>项目建设期限≤10个月</t>
  </si>
  <si>
    <t>建设成本≤100万</t>
  </si>
  <si>
    <t>带动周边农户增收≥20户</t>
  </si>
  <si>
    <t>带动农副产品线下销售</t>
  </si>
  <si>
    <t>≥5年</t>
  </si>
  <si>
    <t>宁强县农业农村局</t>
  </si>
  <si>
    <t>巴山镇人民政府</t>
  </si>
  <si>
    <t>王东</t>
  </si>
  <si>
    <t>每年可增加村集体经济收入3.75万元以上，村集体取得收益后按分红方案分红，受益全村农户。</t>
  </si>
  <si>
    <t>村集体取得收益后向农户分红，并向脱贫户、监测对象倾斜。</t>
  </si>
  <si>
    <t>巴山高山清水莲藕种植基地建设</t>
  </si>
  <si>
    <t>盘活土地资源和闲置资产，新建莲藕规范化种植基地60亩，维修灌溉堰渠1500米，建设机耕路1000米，抗旱应急水源一处，新建保鲜库和速冻库各 200m³，通过发展新产业拓展新业态提升农业附加值。</t>
  </si>
  <si>
    <t>项目建成后形成经营性资产归石坝子村集体所有，并负责后续管护，村集体年收益5.75万元，村集体取得收益后，制定差异化分红方案分红受益农户152户，其中脱贫户监测户12人。项目建成后以入园务工
土地
流转等带动农户11户以上，户均增收不少于2000元。</t>
  </si>
  <si>
    <t>入园务工
土地
流转等</t>
  </si>
  <si>
    <t>实现村集体经济增收</t>
  </si>
  <si>
    <t>种植≥50亩</t>
  </si>
  <si>
    <t>种植成活率95%</t>
  </si>
  <si>
    <t>≤12
月</t>
  </si>
  <si>
    <t>3000元/亩</t>
  </si>
  <si>
    <t>带动村集体经济增收</t>
  </si>
  <si>
    <t>受益农户
110人，脱
贫户及监测
户25人</t>
  </si>
  <si>
    <t>≥3年</t>
  </si>
  <si>
    <t>每年可增加村集体经济收入2.5万元以上，村集体取得收益后按分红方案分红</t>
  </si>
  <si>
    <t>茅坪沟村“围林养菌”林下野生菌示范种植产业基地建设</t>
  </si>
  <si>
    <t>在茅坪沟村五组、六组流转山林200亩，实施“围林养菌”，规范化种植野生食用菌，配套建设喷淋、蓄水池、围网、生产便道等示范基地配套设施。</t>
  </si>
  <si>
    <t>茅坪沟村</t>
  </si>
  <si>
    <t>项目建成后形成经营性资产归茅坪沟村集体所有，并负责后续管护，村集体年收益4万元，村集体取得收益后，制定差异化分红方案分红受益农户517户，其中脱贫户监测户127人。项目建成后以山林流转、带动生产、收益分红等带动农户8户以上，户均增收不少于2000元。</t>
  </si>
  <si>
    <t>山林流转、带动生产、收益分红等</t>
  </si>
  <si>
    <t>规范化种植野生食用菌200亩，村集体年增收2.5万元以上。</t>
  </si>
  <si>
    <t>种植面积≥200亩</t>
  </si>
  <si>
    <t>≤2000元/亩</t>
  </si>
  <si>
    <t>村集体增收2.5万元以上</t>
  </si>
  <si>
    <t>项目建设中带动农户20户以上，（其中脱贫户监测户8户以上），户均增收1000元以上；</t>
  </si>
  <si>
    <t>巴山镇茅坪沟村股份集体经济合作社</t>
  </si>
  <si>
    <t>巴山镇麦子坪“围林养菌”林下野生菌示范种植项目建设</t>
  </si>
  <si>
    <t>在麦子坪村野生菌适生区整合林地资源200亩，实施“围林养菌”，培育种植野生食用菌，配套建设喷淋、蓄水池、围网、生产便道等设施。</t>
  </si>
  <si>
    <t>麦子坪村</t>
  </si>
  <si>
    <t>项目建成后形成经营性资产归麦子坪村集体所有，并负责后续管护，村集体年收益4万元，村集体取得收益后，制定差异化分红方案分红受益农户317户，其中脱贫户监测户85人。项目建成后以山林流转、带动生产、收益分红等带动农户8户以上，户均增收不少于2000元。</t>
  </si>
  <si>
    <t>流转山200亩，规范化种植野生食用200亩，村集体增收4万元以上。</t>
  </si>
  <si>
    <t>村集体增收4万元以上</t>
  </si>
  <si>
    <t>巴山镇麦子坪村集体经济合作社</t>
  </si>
  <si>
    <t>每年可增加村集体经济收入4万元以上，村集体取得收益后按分红方案分红</t>
  </si>
  <si>
    <t>2026年巴山镇高品质水果采摘基地培育项目</t>
  </si>
  <si>
    <t>在巴山镇稻香田园民宿集群建设区周边培育高品质水果采摘园100亩，推行药果间作模式、栽植和补植精品水果600株，套种中药材10亩，采购拉枝器、割除草器、植保机等产业配套设施，建设和整修生产采摘步道900米，采摘休憩设施及打卡标识5处，新建排涝渠600米，防护围网1200米，堡坎120m³、场地整理200㎡，通过休闲采摘、康养旅居、果旅研学推动农旅融合转型发展。</t>
  </si>
  <si>
    <t>扩建</t>
  </si>
  <si>
    <t>项目建成后形成经营性资产归石坝子村集体所有，并负责后续管护，村集体年收益4万元，村集体取得收益后，制定差异化分红方案分红受益农户165户，其中脱贫户监测户12人。项目建成后以土地流转、入园务工、收益分红等带动农户8户以上，户均增收不少于2000元。</t>
  </si>
  <si>
    <t>土地流转、入园务工、收益分红等</t>
  </si>
  <si>
    <t>培育高品质精品果园100亩</t>
  </si>
  <si>
    <t>种植≥100亩</t>
  </si>
  <si>
    <t>8000元/亩</t>
  </si>
  <si>
    <t>村集体收益≥4万元，户均增收≥1500元</t>
  </si>
  <si>
    <t>受益农户
152人，脱
贫户及监测
户20人</t>
  </si>
  <si>
    <t>茅坪沟村银杏示范种植基地建设项目</t>
  </si>
  <si>
    <t>在茅坪沟村三组、四组，规范化种植银杏200亩及基地配套建设。</t>
  </si>
  <si>
    <t>项目建成后形成经营性资产归茅坪沟村集体所有，并负责后续管护，村集体年收益5.5万元，村集体取得收益后，制定差异化分红方案分红受益农户360户，其中脱贫户监测户102人。项目建成后以土地流转、带动生产、收益分红等带动农户11户以上，户均增收不少于2000元。</t>
  </si>
  <si>
    <t>土地流转、带动生产、收益分红等</t>
  </si>
  <si>
    <t>种植银杏200亩</t>
  </si>
  <si>
    <t>项目建设期限≤5个月</t>
  </si>
  <si>
    <t>建设成本≤80万元</t>
  </si>
  <si>
    <t>带动农户18户，户均增收1000元以上。</t>
  </si>
  <si>
    <t>高桥村天麻示范种植项目</t>
  </si>
  <si>
    <t>流转林地20亩，实施桶栽套栽模式，规范化种植天麻20亩，配套建设蓄水次、围网等基础设施。</t>
  </si>
  <si>
    <t>高桥村</t>
  </si>
  <si>
    <t>项目建成后形成经营性资产归高桥村集体所有，并负责后续管护，村集体年收益4万元，村集体取得收益后，制定差异化分红方案分红受益农户185户，其中脱贫户监测户65人。项目建成后以土地流转、带动生产、收益分红等带动农户8户以上，户均增收不少于2000元。</t>
  </si>
  <si>
    <t>规范化种植天麻基地20亩</t>
  </si>
  <si>
    <t>种植面积≥20亩。</t>
  </si>
  <si>
    <t>2.5万元/亩</t>
  </si>
  <si>
    <t>投产后，亩产值1万元以上</t>
  </si>
  <si>
    <t>带动农户20户增收</t>
  </si>
  <si>
    <t>每年可增加户均经济收入2.5万元以上</t>
  </si>
  <si>
    <t>石坝子村食用菌巩固提升项目</t>
  </si>
  <si>
    <t>对石坝子村珍稀食用菌产业基地60座设施大棚进行维修加固、更换部分喷淋管网；购置高灭压菌柜13米，锅炉一套，粉料机一套、拌料机一套，冷库改建扩容200立方，年生产袋料香菇、猴头菇15万袋，</t>
  </si>
  <si>
    <t>改建</t>
  </si>
  <si>
    <t>项目建成后形成经营性资产归石坝子村集体所有，并负责后续管护，村集体年收益5.5万元，村集体取得收益后，制定差异化分红方案分红受益农户320户，其中脱贫户监测户32人。项目建成后以山林流转、带动生产、收益分红等带动农户11户以上，户均增收不少于2000元。</t>
  </si>
  <si>
    <t>60座设施大棚、喷淋管网维修加固；购置灭菌柜，锅炉，粉料机、拌料机等设备，生产袋料香菇、猴头菇15万袋.</t>
  </si>
  <si>
    <t>种植面积60个大棚</t>
  </si>
  <si>
    <t>项目合格率100%</t>
  </si>
  <si>
    <t>≤50万元</t>
  </si>
  <si>
    <t>项目建设中带动农户30户以上，（其中脱贫户监测户5户以上），户均增收1000元以上。</t>
  </si>
  <si>
    <t>巴山镇石坝子村股份经济合作社</t>
  </si>
  <si>
    <t>2026年巴山镇千亩烟叶示范种植项目</t>
  </si>
  <si>
    <t>在麦子坪村、罗全岩村、高桥村流转土地，种植烟叶1000亩，建设连栋烤烟房40座（含仓储房、选烟区、彩钢棚、生产房）及烟叶基地配套设施，厂房硬化1200平方米，修建产业道路 700米，宽3.5米。</t>
  </si>
  <si>
    <t>麦子坪村、罗全岩村、高桥村</t>
  </si>
  <si>
    <t>项目建成后形成经营性资产归麦子坪村、罗全岩村、高桥村集体所有，并负责后续管护，村集体年收益9万元，村集体取得收益后，制定差异化分红方案分红受益农户3070户，其中脱贫户监测户1020人。项目建成后以土地流转、带动生产、收益分红等带动农户18户以上，户均增收不少于2000元。</t>
  </si>
  <si>
    <t>种植烟叶1000亩。村集体增收7.5万元以上。</t>
  </si>
  <si>
    <t>种植面积≥1000亩</t>
  </si>
  <si>
    <t>建设内容合格率100%</t>
  </si>
  <si>
    <t>2026年5月前</t>
  </si>
  <si>
    <t>亩均成本≤1500元</t>
  </si>
  <si>
    <t>村集体增收7.5万元</t>
  </si>
  <si>
    <t>带动农户50户</t>
  </si>
  <si>
    <t>村集体每年分红不低于产出经营收入的40%</t>
  </si>
  <si>
    <t>村集体取得收益后，≥70%的收入用于脱贫户、监测对象，≤30%的收入用于公积金公益金。</t>
  </si>
  <si>
    <t>2026年巴山镇林下良种淫羊藿经济示范带建设项目</t>
  </si>
  <si>
    <t>规范化林下种植良种淫羊藿（总黄酮醇苷含量不低于8%）200亩，土地整理及配套建设围网2000米，每亩栽植淫羊藿6000株以上。</t>
  </si>
  <si>
    <t>王家沟村、罗全岩村、麦子坪村、茅坪沟村</t>
  </si>
  <si>
    <t>项目建成后形成经营性资产归王家沟村、罗全岩村、麦子坪村、茅坪沟村集体所有，并负责后续管护，村集体年收益11.5万元，村集体取得收益后，制定差异化分红方案分红受益农户1925户，其中脱贫户监测户230人。项目建成后以土地流转、入园务工、收益分红等带动农户23户以上，户均增收不少于2000元。</t>
  </si>
  <si>
    <t>建设淫羊藿林下规范化种植基地200亩</t>
  </si>
  <si>
    <t>投产后，亩产值0.5万元以上</t>
  </si>
  <si>
    <t>受益村集体4个，农户550户。</t>
  </si>
  <si>
    <t>茅坪沟村粮药套种产业建设项目</t>
  </si>
  <si>
    <t>利用本村坡地、闲置地、整合土地资源、优化提升小农户种植，实施粮油作物+中药材无害化种植模式，建立玉米套种间作银杏、淫羊藿、五味子产业基地1000亩，配套建设围网2500米、堰渠1000米等设施。</t>
  </si>
  <si>
    <t>项目建成后形成经营性资产归茅坪沟村集体所有，并负责后续管护，村集体年收益6.5万元，村集体取得收益后，制定差异化分红方案分红受益农户334户，其中脱贫户监测户89人。项目建成后以土地流转、带动生产、收益分红等带动农户13户以上，户均增收不少于2000元。</t>
  </si>
  <si>
    <t>建立粮药规范化种植基地一处</t>
  </si>
  <si>
    <t>村集体增收5万元以上</t>
  </si>
  <si>
    <t>带动农户20户，户均增收1200元以上。</t>
  </si>
  <si>
    <t>每年可增加村集体经济收入5万元以上，村集体取得收益后按分红方案分红</t>
  </si>
  <si>
    <t>罗全岩村银杏产业基地建设项目</t>
  </si>
  <si>
    <t>整合农户闲散土地资源规模化种植银杏200亩，采购种子、农药、肥料、配套产业基地规范化建设。</t>
  </si>
  <si>
    <t>罗全岩村</t>
  </si>
  <si>
    <t>项目建成后形成经营性资产归罗全岩村集体所有，并负责后续管护，村集体年收益4万元，村集体取得收益后，制定差异化分红方案分红受益农户165户，其中脱贫户监测户102人。项目建成后以带动农户增收、收益分红等带动农户8户以上，户均增收不少于2000元。</t>
  </si>
  <si>
    <t>带动农户增收、收益分红等</t>
  </si>
  <si>
    <t>种植200亩</t>
  </si>
  <si>
    <t>银杏200亩</t>
  </si>
  <si>
    <t>200亩</t>
  </si>
  <si>
    <t>投产后，亩产值2万元以上</t>
  </si>
  <si>
    <t>每年可增加户均经济收入2万元以</t>
  </si>
  <si>
    <t>≤1年</t>
  </si>
  <si>
    <t>巴山镇（罗全岩村集体经济合作社）</t>
  </si>
  <si>
    <t>刘洪宪</t>
  </si>
  <si>
    <t>禅家岩镇中药材发展示范园区项目</t>
  </si>
  <si>
    <t>规范化林下种植天麻300亩，袋料种植10万袋，遮阳网建设12000平方米，配套建设水池2座，每座30立方米，硬化产业路长1.2公里，宽3米，厚18厘米，建设基地外围电子围栏长5公里、喷灌设施20000平方米。</t>
  </si>
  <si>
    <t>禅家岩镇</t>
  </si>
  <si>
    <t>岩房坝村、张家坝村</t>
  </si>
  <si>
    <t>项目建成后形成经营性资产归岩房坝村、张家坝村集体所有，并负责后续管护，村集体年收益10万元，村集体取得收益后，制定差异化分红方案分红受益农户289户，其中脱贫户监测户30人。项目建成后以土地流转、吸纳务工、带动发展、收益分红等带动农户20户以上，户均增收不少于2000元。</t>
  </si>
  <si>
    <t>流转林地300亩，规范化林下种植天麻300亩，袋料种植10万袋，配套建设水池2座，遮阳网建设12000平方米，每座30立方米，硬化产业路长1.2公里，宽3米，厚18厘米，建设基地外围电子围栏长5公里、喷灌设施20000平方米。</t>
  </si>
  <si>
    <t>1.天麻300亩，袋栽天麻10万袋；
2.水池2座，每座30立方米，
3.硬化产业路长1.2公里，宽3米，厚18厘米，
4.电子围栏长5公里
5.喷灌设施20000平方米。</t>
  </si>
  <si>
    <t>项目总投入≤170万元。</t>
  </si>
  <si>
    <t>投产后每年增加村集体及带动农户收入8.5万元以上</t>
  </si>
  <si>
    <t>受益农户289人，其中脱贫户30人。</t>
  </si>
  <si>
    <t>陈益林</t>
  </si>
  <si>
    <t>项目投产后，每年可增加村集体经济收入8.5万元</t>
  </si>
  <si>
    <t>禅家岩镇烟叶种植基地项目</t>
  </si>
  <si>
    <t>发展烟叶1200亩，新建烟叶育苗基地一处，占地5亩（建设育苗大棚5座，50米长，8米宽），新建烤烟房7座（每座长11米，宽2.7米，高3.5米），维修烤烟棚18个（每座长14米，宽3米，高3.2米），建设蓄水池5座（每座30立方米）。</t>
  </si>
  <si>
    <t>岩房坝村、谢家院村、火石子村、禅家岩村</t>
  </si>
  <si>
    <t>项目建成后形成经营性资产归岩房坝村、谢家院村、火石子村、禅家岩村集体所有，并负责后续管护，村集体年收益7.5万元，村集体取得收益后，制定差异化分红方案分红受益农户350户，其中脱贫户监测户30人。项目建成后以土地流转、吸纳务工、带动发展、收益分红等带动农户15户以上，户均增收不少于2000元。</t>
  </si>
  <si>
    <t>发展烟叶1200亩，新建烤烟房7座（每座长11米，宽2.7米，高3.5米），维修烤烟棚18个（每座长14米，宽3米，高3.2米），建设蓄水池5座（每座30立方米）。</t>
  </si>
  <si>
    <t>1.烟叶1200亩，
2.烤烟房7座（每座长11米，宽2.7米，高3.5米），
3.维修烤烟棚18个（每座长14米，宽3米，高3.2米），
4.建设蓄水池5座（每座30立方米）。</t>
  </si>
  <si>
    <t>项目总投入≤120万元。</t>
  </si>
  <si>
    <t>投产后每年增加村集体及带动农户收入6万元以上</t>
  </si>
  <si>
    <t>受益农户350人，其中脱贫户30人。</t>
  </si>
  <si>
    <t>项目投产后，每年可增加村集体经济收入6万元</t>
  </si>
  <si>
    <t>禅家岩镇高山蔬菜种植示范园区项目</t>
  </si>
  <si>
    <t>在岩房坝村、落水洞村、火石子村、禅家岩村规范化种植高山蔬菜1000亩，新建高山蔬菜育苗大棚6000平方米、蓄水池10座，购置智慧农业物联网1套，建设山地单轨运输线5000米，购置轨道运输车10辆，修建蓄水池6座</t>
  </si>
  <si>
    <t>岩房坝村、落水洞村、火石子村、禅家岩村</t>
  </si>
  <si>
    <t>项目建成后形成经营性资产归岩房坝村、落水洞村、火石子村、禅家岩村集体所有，并负责后续管护，村集体年收益6.5万元，村集体取得收益后，制定差异化分红方案分红受益农户290户，其中脱贫户监测户60人。项目建成后以土地流转、吸纳务工、带动发展、收益分红等带动农户13户以上，户均增收不少于2000元。</t>
  </si>
  <si>
    <t>范化种植高山蔬菜1000亩，新建高山蔬菜育苗大棚6000平方米、蓄水池10座，购置智慧农业物联网1套，建设山地单轨运输线5000米，购置轨道运输车10辆，修建蓄水池6座</t>
  </si>
  <si>
    <t>1.种植高山蔬菜1000亩，
2.新建高山蔬菜育苗大棚6000平方米、
3.蓄水池10座，每座10立方米
4.购置智慧农业物联网1套，建设山地单轨运输线5000米，购置轨道运输车10辆</t>
  </si>
  <si>
    <t>项目总投入≤200万元。</t>
  </si>
  <si>
    <t>投产后每年增加村集体及带动农户收入10万元以上</t>
  </si>
  <si>
    <t>受益农户290人，其中脱贫户60人。</t>
  </si>
  <si>
    <t>项目投产后，每年可增加村集体经济收入10万元</t>
  </si>
  <si>
    <t>禅家岩镇大球盖菇种植基地</t>
  </si>
  <si>
    <t>在落水洞村新建大球盖菇种植基地100亩，新建蓄水池一座60立方米，安装喷灌设施10000平方米，建设拱棚50个（长10米，宽5米，高0.5米）</t>
  </si>
  <si>
    <t>落水洞村</t>
  </si>
  <si>
    <t>项目建成后形成经营性资产归落水洞村集体所有，并负责后续管护，村集体年收益5.5万元，村集体取得收益后，制定差异化分红方案分红受益农户290户，其中脱贫户监测户60人。项目建成后以土地流转、吸纳务工、带动发展、收益分红等带动农户11户以上，户均增收不少于2000元。</t>
  </si>
  <si>
    <t>1.新建大球盖菇种植基地100亩2.新建蓄水池一座60立方米
3.安装喷灌设施10000平方米，建设拱棚50个（长10米，宽5米，高0.5米）</t>
  </si>
  <si>
    <t>项目总投入≤80万元。</t>
  </si>
  <si>
    <t>投产后每年增加村集体及带动农户收入4万元以上</t>
  </si>
  <si>
    <t>项目投产后，每年可增加村集体经济收入4万元</t>
  </si>
  <si>
    <t>大安镇食用菌产业园养菌棚升级改造建设项目</t>
  </si>
  <si>
    <t>建设棚内养菌沉架9143平方米，养菌由30万袋提升到116万袋，新增15匹压缩机4套，自动化调节养菌棚温度、湿度。</t>
  </si>
  <si>
    <t>大安镇</t>
  </si>
  <si>
    <t>新民村</t>
  </si>
  <si>
    <t>项目建成后形成经营性资产归新民村集体所有，并负责后续管护，村集体年收益9.5万元，村集体取得收益后，制定差异化分红方案分红受益农户89户，其中脱贫户监测户30人。项目建成后以土地流转、吸纳务工、带动发展、收益分红等带动农户19户以上，户均增收不少于2000元。</t>
  </si>
  <si>
    <t>建设养菌沉架9143平方米，安装压缩机4套。</t>
  </si>
  <si>
    <t>项目总投入≤260万元。</t>
  </si>
  <si>
    <t>投产后每年增加村集体及带动农户收入13万元以上</t>
  </si>
  <si>
    <t>受益农户89人，其中脱贫户30人。</t>
  </si>
  <si>
    <t>大安镇人民政府</t>
  </si>
  <si>
    <t>陈伟</t>
  </si>
  <si>
    <t>项目投产后，每年可增加村集体经济收入13万元</t>
  </si>
  <si>
    <t>大安镇2000亩烤烟产业园砂石路建设项目</t>
  </si>
  <si>
    <t>建设砂石道路30公里，路基宽度3.5米，砂石垫层10公分，边坡30公分水沟。</t>
  </si>
  <si>
    <t>冯家营村、分水岭村、烈金坝村、石窝金村、黄家坝村、金家坎村</t>
  </si>
  <si>
    <t>项目建成后形成经营性资产归冯家营村、分水岭村、烈金坝村、石窝金村、黄家坝村、金家坎村集体所有，并负责后续管护，村集体年收益7.5万元，村集体取得收益后，制定差异化分红方案分红受益农户5000户，其中脱贫户监测户1000人。项目建成后以土地流转、吸纳务工、带动发展、收益分红等带动农户15户以上，户均增收不少于2000元。</t>
  </si>
  <si>
    <t>通过道路建设，2000亩烤烟产业园机械化耕种条件极大改善</t>
  </si>
  <si>
    <t>1000亩土地道路砂石化30公里，硬化道路2公里，建设10立方米集水水窖50个</t>
  </si>
  <si>
    <t>受益农户5000人，其中脱贫户1000人。</t>
  </si>
  <si>
    <t>大安镇2000亩烤烟产业园水窖建设项目</t>
  </si>
  <si>
    <t>建10立方米水窖100个，每20亩配套1个水窖。</t>
  </si>
  <si>
    <t>黄家坝、金家坎、铁炉沟、分水岭、汉源村</t>
  </si>
  <si>
    <t>项目建成后形成经营性资产归黄家坝、金家坎、铁炉沟、分水岭、汉源村集体所有，并负责后续管护，村集体年收益7.5万元，村集体取得收益后，制定差异化分红方案分红受益农户203户，其中脱贫户监测户76人。项目建成后以土地流转、吸纳务工、带动发展、收益分红等带动农户15户以上，户均增收不少于2000元。</t>
  </si>
  <si>
    <t>建成后形成公益性资产归村集体所有，移交给黄家坝、金家坎、铁炉沟、分水岭、汉源村。保障2000亩耕地旱涝保丰收，适度规模经营，提高农业机械化、现代化水平。该项目形成公益性资产，由受益村负责后续维护。</t>
  </si>
  <si>
    <t>受益农户203人，其中脱贫户76人。</t>
  </si>
  <si>
    <t>大安镇2026年石窝金村烤烟基地建设项目</t>
  </si>
  <si>
    <t>建设1000亩烤烟基地，建烤烟房12座，配套库房设施600平方米。建设烤烟育苗大棚5000平方米。</t>
  </si>
  <si>
    <t>石窝金村</t>
  </si>
  <si>
    <t>项目建成后形成经营性资产归石窝金村集体所有，并负责后续管护，村集体年收益8万元，村集体取得收益后，制定差异化分红方案分红受益农户5000户，其中脱贫户监测户1000人。项目建成后以土地流转、吸纳务工、带动发展、收益分红等带动农户16户以上，户均增收不少于2000元。</t>
  </si>
  <si>
    <t>项目建成后，形成经营性资产归石窝金村集体所有并负责后续管护，村集体与经营主体合作经营，经营期限不少于3年，村集体每年可增加村集体经济收入6.5万元以上，村集体取得收益后按方案分红受益农户100户以上（其中脱贫户、监测户20户以上），项目建设中采取土地流转、吸纳务工、带动发展等方式带动农户20户以上，户均增收2000元以上。</t>
  </si>
  <si>
    <t>项目总投入≤130万元。</t>
  </si>
  <si>
    <t>投产后每年增加村集体及带动农户收入6.5万元以上</t>
  </si>
  <si>
    <t>项目投产后，每年可增加村集体经济收入6.5万元</t>
  </si>
  <si>
    <t>大安镇多村联建林下良种淫羊藿种植基地项目</t>
  </si>
  <si>
    <t>林下新建良种淫羊藿（总黄酮醇苷含量不低于8%，种苗单株苗高10公分以上、5片叶以上、根系5厘米以上、芽孢2个以上）种植基地200亩，简易围网3500平方米。</t>
  </si>
  <si>
    <t>冯家营村、斩龙垭村、龙泉村、干溪沟</t>
  </si>
  <si>
    <t>项目建成后形成经营性资产归冯家营村、斩龙垭村、龙泉村、干溪沟集体所有，并负责后续管护，村集体年收益11.5万元，村集体取得收益后，制定差异化分红方案分红受益农户300户，其中脱贫户监测户60人。项目建成后以土地流转、吸纳务工、带动发展、收益分红等带动农户23户以上，户均增收不少于2000元。</t>
  </si>
  <si>
    <t>项目建成后形成的经营性资产归冯家营、斩龙垭、龙泉村、干溪沟集体所有，冯家营、斩龙垭、龙泉村、干溪沟负责后续管护，由村集体自主运营或与意向企业合作运营，不少于3年；若为合作经营，村集体不承担经营风险，村集体每年分红不低于产出经营纯收入的60%并不少于10万元，村集体取得收益后按分红方案分红，受益农户252户（脱贫户监测户95户以上）以上并向监测户倾斜。项目建设中以土地流转、吸纳务工等带动农户20户（脱贫户监测户合计不少于8户），户均增收1000元以上。</t>
  </si>
  <si>
    <t>发展林下种植良种淫羊藿200亩，每亩种植密度不低于6000株/亩</t>
  </si>
  <si>
    <t>受益农户300人，其中脱贫户60人。</t>
  </si>
  <si>
    <t>大安镇金堆铺村林下良种淫羊藿种植基地项目</t>
  </si>
  <si>
    <t>金堆铺</t>
  </si>
  <si>
    <t>项目建成后形成经营性资产归金堆铺集体所有，并负责后续管护，村集体年收益6.5万元，村集体取得收益后，制定差异化分红方案分红受益农户211户，其中脱贫户监测户78人。项目建成后以土地流转、吸纳务工、带动发展、收益分红等带动农户13户以上，户均增收不少于2000元。</t>
  </si>
  <si>
    <t>项目建成后形成的经营性资产归金堆铺村集体所有，金堆铺村负责后续管护，由村集体自主运营或与意向企业合作运营，不少于3年；若为合作经营，村集体不承担经营风险，村集体每年分红不低于产出经营纯收入的60%并不少于9万元，村集体取得收益后按分红方案分红，受益农户252户（脱贫户监测户95户以上）以上并向监测户倾斜。项目建设中以土地流转、吸纳务工等带动农户20户（脱贫户监测户合计不少于8户），户均增收1000元以上。</t>
  </si>
  <si>
    <t>发展林下种植良种淫羊藿100亩，每亩种植密度不低于6000株/亩</t>
  </si>
  <si>
    <t>受益农户211人，其中脱贫户78人。</t>
  </si>
  <si>
    <t>大安镇瓦窑坪金家坎稻菌轮作示范基地建设项目</t>
  </si>
  <si>
    <t>发展稻菌（羊肚菌、大球盖菇）轮作100亩，其中金家坎羊肚菌水稻轮作50亩，瓦窑坪大球盖菇水稻轮作50亩。建设碳纤维拱管大棚100亩。</t>
  </si>
  <si>
    <t>瓦窑坪
金家坎</t>
  </si>
  <si>
    <t>项目建成后形成经营性资产归瓦窑坪
金家坎集体所有，并负责后续管护，村集体年收益7.5万元，村集体取得收益后，制定差异化分红方案分红受益农户222户，其中脱贫户监测户74人。项目建成后以土地流转、吸纳务工、带动发展、收益分红等带动农户15户以上，户均增收不少于2000元。</t>
  </si>
  <si>
    <t>项目建成后形成的经营性资产归瓦窑坪、金家坎集体所有，瓦窑坪、金家坎负责后续管护，由村集体自主运营或与意向企业合作运营，不少于3年；若为合作经营，村集体不承担经营风险，村集体每年分红不低于产出经营纯收入的60%并不少于6万元。一个生产周期结束后约60%的经营性资金回笼村集体经济账户，下一个生产周期按约定继续投入循环经营。村集体取得收益后按分红方案分红，受益农户252户（脱贫户监测户95户以上）以上并向监测户倾斜。项目建设中以土地流转、吸纳务工等带动农户20户（脱贫户监测户合计不少于8户），户均增收1000元以上。</t>
  </si>
  <si>
    <t>发展稻菌（羊肚菌、大球盖菇）轮作100亩，建设碳纤维拱管大棚100亩</t>
  </si>
  <si>
    <t>受益农户222人，其中脱贫户74人。</t>
  </si>
  <si>
    <t>大安镇2026年宁家湾村天麻产业园改造提升项目</t>
  </si>
  <si>
    <t>建控温控湿控气大棚40座10000平方米。栽培天麻10000框（长60厘米、宽40厘米、高30厘米），实现多层筐栽模式</t>
  </si>
  <si>
    <t>宁家湾村</t>
  </si>
  <si>
    <t>项目建成后形成经营性资产归宁家湾村集体所有，并负责后续管护，村集体年收益11.5万元，村集体取得收益后，制定差异化分红方案分红受益农户1500户，其中脱贫户监测户300人。项目建成后以土地流转、吸纳务工、带动发展、收益分红等带动农户23户以上，户均增收不少于2000元。</t>
  </si>
  <si>
    <t>项目为多村联建项目，按宁家湾村80万、分水岭、斩龙垭、石窝金、黄土铺、汉源村各24万投入，形成经营性资产按宁家湾占2/5、其余5个村各占12/100归相应村集体所有并负责后续管护，6个村集体与经营主体合作经营，不少于3年，3个村集体每年分红收益10万元以上；3个村集体取得收益后按方案分红受益农户500户以上（脱贫户及监测户100户以上），并向监测帮扶对象倾斜。项目建设中以土地流转和吸纳务工等带动农户30户以上（其中脱贫户及监测户不少于5户），户均增收2000元以上。</t>
  </si>
  <si>
    <t>控温大棚40座</t>
  </si>
  <si>
    <t>受益农户1500人，其中脱贫户300人。</t>
  </si>
  <si>
    <t>大安镇2026年华严寺村食用菌林下种植基地项目</t>
  </si>
  <si>
    <t>新建林下北风菌，大球盖菇等林下菌类30亩</t>
  </si>
  <si>
    <t>华严寺村</t>
  </si>
  <si>
    <t>项目建成后形成经营性资产归华严寺村集体所有，并负责后续管护，村集体年收益6.5万元，村集体取得收益后，制定差异化分红方案分红受益农户600户，其中脱贫户监测户150人。项目建成后以土地流转、吸纳务工、带动发展、收益分红等带动农户13户以上，户均增收不少于2000元。</t>
  </si>
  <si>
    <t>项目建成后，形成经营性资产归华严寺村集体所有，村集体与经营主体合作经营，每年可增加村集体经济收入5万元以上，村集体取得收益后按分红方案分红受益农户200户以上（其中向50户脱贫户和监测帮扶对象倾斜分红），户均增收400元以上。项目联农带农机制为林地流转、吸纳务工、收益分红等，在项目建设中直接带动农户20户以上，户均增收2000元以上。</t>
  </si>
  <si>
    <t>菇类种植30亩</t>
  </si>
  <si>
    <t>受益农户600人，其中脱贫户150人。</t>
  </si>
  <si>
    <t>大安镇2026年多村联建冷链仓运中心项目</t>
  </si>
  <si>
    <t>新建农产品仓储保鲜冷链设施1400平方米，其中建设保鲜库800平方米，库容2400立方米；建设冷库400平方米，库容1200立方米，建设气调保鲜库200平方米，600立方米。同时配备轮回式隔段、周转、称量、立体式货架、运输等基本配套设施设备。通过项目建设可增加香菇等生产300吨，鲜天麻及天麻制品80吨；</t>
  </si>
  <si>
    <t>项目建成后形成经营性资产归新民村集体所有，并负责后续管护，村集体年收益14万元，村集体取得收益后，制定差异化分红方案分红受益农户400户，其中脱贫户监测户263人。项目建成后以土地流转、吸纳务工、带动发展、收益分红等带动农户28户以上，户均增收不少于2000元。</t>
  </si>
  <si>
    <t>项目为多村联建项目，项目建成后形成经营性资产，资产归庙坝村、双白果、黄土铺、龙泉、石窝金村、白岩洞、瓦窑坪、金家坎八个村，村均按31.25万投入。项目建设带动脱贫户15户以上，户均增收1000元以上。项目建成后资产归8个村集体所有，项目投产后村集体年合计净收益16万元以上，村均分红2万元，各村取得收益后分红受益农户及脱贫户400户以上，并向监测帮扶对象倾斜。建成后由经营企业后续运营管护。</t>
  </si>
  <si>
    <t>仓储保鲜冷链设施1400平方米</t>
  </si>
  <si>
    <t>项目总投入≤250万元。</t>
  </si>
  <si>
    <t>投产后每年增加村集体及带动农户收入12.5万元以上</t>
  </si>
  <si>
    <t>受益农户400人，其中脱贫户263人。</t>
  </si>
  <si>
    <t>≥10年</t>
  </si>
  <si>
    <t>项目投产后，每年可增加村集体经济收入12.5万元</t>
  </si>
  <si>
    <t>2025年大安镇斩龙垭等六个村多村联建食用菌工厂化生产基地建设项目</t>
  </si>
  <si>
    <t>建设温控式智能食用菌生产车间6600平方米，室内配套设施配备。周年生产多品种高品质食用菌，年生产60万袋。</t>
  </si>
  <si>
    <t>项目建成后形成经营性资产归新民村集体所有，并负责后续管护，村集体年收益11.5万元，村集体取得收益后，制定差异化分红方案分红受益农户243户，其中脱贫户监测户86人。项目建成后以土地流转、吸纳务工、带动发展、收益分红等带动农户23户以上，户均增收不少于2000元。</t>
  </si>
  <si>
    <t>项目建成后，形成经营性资产。资产归斩龙垭村、黄土铺村、大渔洞村、江林村、汉源村、黄家坝村集体所有。后续受益村负责运营管护。村集体与经营主体合作经营。每年可增加村集体经济收入15万元以上，村均分红2.916万元。村集体取得收益后按分红方案分红受益农户980户以上（其中脱贫户监测户330户以上），户均分红100元以上。</t>
  </si>
  <si>
    <t>建设太阳能屋顶温控式智能食用菌生产车间6600平方米，室内配套设施配备。周年生产多品种高品质食用菌，年生产60万袋。</t>
  </si>
  <si>
    <t>项目总投入≤300万元。</t>
  </si>
  <si>
    <t>投产后每年增加村集体及带动农户收入15万元以上</t>
  </si>
  <si>
    <t>受益农户243人，其中脱贫户86人。</t>
  </si>
  <si>
    <t>项目投产后，每年可增加村集体经济收入15万元</t>
  </si>
  <si>
    <t>大安镇2026年桑树湾村凤红李采摘园建设项目</t>
  </si>
  <si>
    <t>新建凤红李150亩（亩均栽植60株）。</t>
  </si>
  <si>
    <t>桑树湾村</t>
  </si>
  <si>
    <t>项目建成后形成经营性资产归桑树湾村集体所有，并负责后续管护，村集体年收益2.25万元，村集体取得收益后，制定差异化分红方案分红受益农户150户，其中脱贫户监测户30人。项目建成后以土地流转、吸纳务工、带动发展、收益分红等带动农户4户以上，户均增收不少于2000元。</t>
  </si>
  <si>
    <t>该项目为经营主体扶持项目，经营主体投放种苗指导农户建园后形成到户资产归农户所有，经营主体指导农户建园及后续管护。项目建设中以土地流转、吸纳务工、带动发展方式带动农户55户（其中脱贫户监测户不少于10户）带动期限不少于三年，户均累计增收5000元以上，带动总增收不少于30万元。</t>
  </si>
  <si>
    <t>种植凤红李150亩、</t>
  </si>
  <si>
    <t>项目总投入≤50万元。</t>
  </si>
  <si>
    <t>投产后每年增加村集体及带动农户收入2.5万元以上</t>
  </si>
  <si>
    <t>受益农户150人，其中脱贫户30人。</t>
  </si>
  <si>
    <t>项目投产后，每年可增加村集体经济收入2.5万元</t>
  </si>
  <si>
    <t>大安镇2026年汉源村巴旦木采摘园建设项目</t>
  </si>
  <si>
    <t>新建巴旦木采摘园25亩（亩均栽植60株）砂石道路平整800米，供水管道2千米。</t>
  </si>
  <si>
    <t>汉源村</t>
  </si>
  <si>
    <t>项目建成后形成经营性资产归汉源村集体所有，并负责后续管护，村集体年收益2.5万元，村集体取得收益后，制定差异化分红方案分红受益农户75户，其中脱贫户监测户27人。项目建成后以土地流转、吸纳务工、带动发展、收益分红等带动农户5户以上，户均增收不少于2000元。</t>
  </si>
  <si>
    <t>该项目为经营主体扶持项目，经营主体投放种苗指导农户建园后形成到户资产归农户所有，经营主体指导农户建园及后续管护。项目建设中以吸纳务工、带动发展方式带动农户25户（其中脱贫户监测户不少于9户）带动期限不少于三年，户均累计增收4800元以上，带动总增收不少于15万元。</t>
  </si>
  <si>
    <t>种植巴旦木25亩、砂石道路平整800米，供水管道2千米。</t>
  </si>
  <si>
    <t>项目总投入≤20万元。</t>
  </si>
  <si>
    <t>投产后每年增加村集体及带动农户收入1万元以上</t>
  </si>
  <si>
    <t>受益农户75人，其中脱贫户27人。</t>
  </si>
  <si>
    <t>项目投产后，每年可增加村集体经济收入1万元</t>
  </si>
  <si>
    <t>大安镇2026年汉源村大樱桃采摘园建设项目</t>
  </si>
  <si>
    <t>新建大樱桃采摘园25亩（亩均栽60株），砂石道路平整0.5公里，供水管道2千米，瞭望观察点40平方米。</t>
  </si>
  <si>
    <t>大樱桃采摘园25亩、砂石道路平整0.5公里，供水管道2千米，管理用房40平方米</t>
  </si>
  <si>
    <t>大安镇2026年黄土铺村林下淫羊藿种植项目</t>
  </si>
  <si>
    <t>林下新建良种淫羊藿（总黄酮醇苷含量不低于8%，种苗单株苗高10公分以上、5片叶以上、根系5厘米以上、芽孢2个以上）种植基地20亩，每亩栽植密度不低于6000株，简易围网2500平方米。</t>
  </si>
  <si>
    <t>黄土铺村</t>
  </si>
  <si>
    <t>项目建成后形成经营性资产归黄土铺村集体所有，并负责后续管护，村集体年收益2.5万元，村集体取得收益后，制定差异化分红方案分红受益农户255户，其中脱贫户监测户89人。项目建成后以土地流转、吸纳务工、带动发展、收益分红等带动农户5户以上，户均增收不少于2000元。</t>
  </si>
  <si>
    <t>该项目为经营主体扶持项目，经营主体投放种苗指导农户建园后形成到户资产归农户所有，经营主体指导农户建园及后续管护。项目建设中以吸纳务工、带动发展方式带动农户25户（其中脱贫户监测户不少于9户）带动期限不少于三年，户均累计增收4800元以上，带动总增收不少于20万元。</t>
  </si>
  <si>
    <t>淫羊藿种植20亩</t>
  </si>
  <si>
    <t>受益农户255人，其中脱贫户89人。</t>
  </si>
  <si>
    <t>大安镇2026年宁家湾村林下淫羊藿种植项目</t>
  </si>
  <si>
    <t>项目建成后形成经营性资产归宁家湾村集体所有，并负责后续管护，村集体年收益2.5万元，村集体取得收益后，制定差异化分红方案分红受益农户200户，其中脱贫户监测户72人。项目建成后以土地流转、吸纳务工、带动发展、收益分红等带动农户5户以上，户均增收不少于2000元。</t>
  </si>
  <si>
    <t>受益农户200人，其中脱贫户72人。</t>
  </si>
  <si>
    <t>桑树湾村2026年青脆李采摘园项目</t>
  </si>
  <si>
    <t>种植青脆李70亩，修建步道1000米，道路宽度1米，配套灌溉设施、围栏。</t>
  </si>
  <si>
    <t>项目建成后形成经营性资产归桑树湾村集体所有，并负责后续管护，村集体年收益4万元，村集体取得收益后，制定差异化分红方案分红受益农户211户，其中脱贫户监测户76人。项目建成后以土地流转、吸纳务工、带动发展、收益分红等带动农户8户以上，户均增收不少于2000元。</t>
  </si>
  <si>
    <t>项目建成后形成的经营性资产归桑树湾村集体所有，桑树湾村负责后续管护，由村集体自主运营或与意向企业合作运营，不少于3年；若为合作经营，村集体不承担经营风险，村集体每年分红不低于产出经营纯收入的60%并不少于2.5万元。村集体取得收益后按分红方案分红，受益农户100户（脱贫户监测户95户以上）以上并向监测户倾斜。项目建设中以土地地流转、吸纳务工等带动农户10户（脱贫户监测户合计不少于8户），户均增收1000元以上。</t>
  </si>
  <si>
    <t>种植青脆李70亩</t>
  </si>
  <si>
    <t>受益农户211人，其中脱贫户76人。</t>
  </si>
  <si>
    <t>华严寺村后林洋芋种植基地</t>
  </si>
  <si>
    <t>规范化种植高山洋芋，配套建设围网3000米，新建机耕路700米，配套大型犁地804拖拉机等农业工具</t>
  </si>
  <si>
    <t>项目建成后形成经营性资产归华严寺村集体所有，并负责后续管护，村集体年收益2.75万元，村集体取得收益后，制定差异化分红方案分红受益农户20户，其中脱贫户监测户15人。项目建成后以土地流转、吸纳务工、带动发展、收益分红等带动农户5户以上，户均增收不少于2000元。</t>
  </si>
  <si>
    <t>洋芋100亩</t>
  </si>
  <si>
    <t>项目总投入≤25万元。</t>
  </si>
  <si>
    <t>投产后每年增加村集体及带动农户收入1.25万元以上</t>
  </si>
  <si>
    <t>受益农户20人，其中脱贫户15人。</t>
  </si>
  <si>
    <t>项目投产后，每年可增加村集体经济收入1.25万元</t>
  </si>
  <si>
    <t>大安镇多村联建漆树种植基地项目</t>
  </si>
  <si>
    <t>在华严寺、双白果村、庙坝村林下新建300亩漆树种植基地。每亩栽植密度不少于50株，单株苗高不低于1米，根径不低于3厘米。</t>
  </si>
  <si>
    <t>华严寺村、双白果村、庙坝村</t>
  </si>
  <si>
    <t>项目建成后形成经营性资产归华严寺村、双白果村、庙坝村集体所有，并负责后续管护，村集体年收益3万元，村集体取得收益后，制定差异化分红方案分红受益农户198户，其中脱贫户监测户77人。项目建成后以土地流转、吸纳务工、带动发展、收益分红等带动农户6户以上，户均增收不少于2000元。</t>
  </si>
  <si>
    <t>建设300亩漆树种植基地</t>
  </si>
  <si>
    <t>项目总投入≤400万元。</t>
  </si>
  <si>
    <t>投产后每年增加村集体及带动农户收入20万元以上</t>
  </si>
  <si>
    <t>受益农户198人，其中脱贫户77人。</t>
  </si>
  <si>
    <t>项目投产后，每年可增加村集体经济收入20万元</t>
  </si>
  <si>
    <t>大安镇2026年华岩寺村林下淫羊藿种植项目</t>
  </si>
  <si>
    <t>华岩寺村</t>
  </si>
  <si>
    <t>项目建成后形成经营性资产归华岩寺村集体所有，并负责后续管护，村集体年收益2.5万元，村集体取得收益后，制定差异化分红方案分红受益农户186户，其中脱贫户监测户76人。项目建成后以土地流转、吸纳务工、带动发展、收益分红等带动农户5户以上，户均增收不少于2000元。</t>
  </si>
  <si>
    <t>受益农户186人，其中脱贫户76人。</t>
  </si>
  <si>
    <t>2025年代家坝镇良种淫羊藿基地建设项目</t>
  </si>
  <si>
    <t>新建良种淫羊藿基地（总黄酮醇苷含量不低于8%，种苗单株苗高10公分以上、5片叶以上、根系5厘米以上、芽孢2个以上）600亩，（其中山坪村50亩、堰坎村50亩、元坝子村50亩、南沙河村50亩、二里坝村50亩、白猿沟村50亩、高家河村50亩、何家营村50亩、何家营村50亩、两河口村50亩、麻柳湾村50亩、赵家营村50亩）。每亩种植密度不低于6000株/亩，简易围网3.12万平方米。</t>
  </si>
  <si>
    <t>代家坝镇</t>
  </si>
  <si>
    <t>全镇16个村</t>
  </si>
  <si>
    <t>项目建成后形成经营性资产归全镇16个村集体所有，并负责后续管护，村集体年收益31.5万元，村集体取得收益后，制定差异化分红方案分红受益农户9282户，其中脱贫户监测户3227人。项目建成后以土地流转、吸纳务工、带动发展、收益分红等带动农户63户以上，户均增收不少于2000元。</t>
  </si>
  <si>
    <t>新建良种淫羊藿基地（总黄酮醇苷含量不低于8%）1385亩，每亩栽植密度6000株以上。每亩种植密度不低于6000株/亩，以及配套建设围网、遮阳网。</t>
  </si>
  <si>
    <t>投产后每年增加村集体及带动农户收入76.15万元以上</t>
  </si>
  <si>
    <t>受益农户9282人，其中脱贫户3227人。</t>
  </si>
  <si>
    <t>代家坝镇人民政府</t>
  </si>
  <si>
    <t>何松斌</t>
  </si>
  <si>
    <t>项目投产后，每年可增加村集体经济收入76.15万元</t>
  </si>
  <si>
    <t>徐家坝村柿子种植基地建设项目</t>
  </si>
  <si>
    <t>种植500亩柿子树。新建200亩柿子树果园（鲜果：甜柿子、干果：柿饼），管护300亩（现有柿子树防虫、剪枝）；柿饼制作粗加工，设备购买。</t>
  </si>
  <si>
    <t>徐家坝村</t>
  </si>
  <si>
    <t>项目建成后形成经营性资产归徐家坝村集体所有，并负责后续管护，村集体年收益4万元，村集体取得收益后，制定差异化分红方案分红受益农户1058户，其中脱贫户监测户365人。项目建成后以土地流转、吸纳务工、带动发展、收益分红等带动农户8户以上，户均增收不少于2000元。</t>
  </si>
  <si>
    <t>建设基地500亩，带动300户1058人增加收入，户均增收500元/年，壮大村集体经济</t>
  </si>
  <si>
    <t>柿子树基地500亩</t>
  </si>
  <si>
    <t>项目总投入≤280万元。</t>
  </si>
  <si>
    <t>投产后每年增加村集体及带动农户收入14万元以上</t>
  </si>
  <si>
    <t>受益农户1058人，其中脱贫户365人。</t>
  </si>
  <si>
    <t>徐家坝村股份经济合作社</t>
  </si>
  <si>
    <t>项目投产后，每年可增加村集体经济收入14万元</t>
  </si>
  <si>
    <t>南沙河村小香蕈基地建设项目</t>
  </si>
  <si>
    <t>规范化林下种植小香蕈10亩。</t>
  </si>
  <si>
    <t>南沙河村</t>
  </si>
  <si>
    <t>项目建成后形成经营性资产归南沙河村集体所有，并负责后续管护，村集体年收益4.5万元，村集体取得收益后，制定差异化分红方案分红受益农户70户，其中脱贫户监测户15人。项目建成后以土地流转、吸纳务工、带动发展、收益分红等带动农户9户以上，户均增收不少于2000元。</t>
  </si>
  <si>
    <t>规范化林下种植小香蕈10亩</t>
  </si>
  <si>
    <t>小香蕈10亩</t>
  </si>
  <si>
    <t>项目总投入≤60万元。</t>
  </si>
  <si>
    <t>投产后每年增加村集体及带动农户收入3万元以上</t>
  </si>
  <si>
    <t>受益农户70人，其中脱贫户15人。</t>
  </si>
  <si>
    <t>代家坝镇/街道（南沙河村集体经济合作社）</t>
  </si>
  <si>
    <t>项目投产后，每年可增加村集体经济收入3万元</t>
  </si>
  <si>
    <t>南沙河村天麻基地建设项目</t>
  </si>
  <si>
    <t>设施大棚种植商品天麻30亩，每亩有效面积500平方米以上。</t>
  </si>
  <si>
    <t>项目建成后形成经营性资产归南沙河村集体所有，并负责后续管护，村集体年收益4.5万元，村集体取得收益后，制定差异化分红方案分红受益农户1306户，其中脱贫户监测户330人。项目建成后以土地流转、吸纳务工、带动发展、收益分红等带动农户9户以上，户均增收不少于2000元。</t>
  </si>
  <si>
    <t>大棚种植天麻100亩</t>
  </si>
  <si>
    <t>天麻100亩</t>
  </si>
  <si>
    <t>受益农户1306人，其中脱贫户330人。</t>
  </si>
  <si>
    <t>2026年堰坎村天麻基地建设</t>
  </si>
  <si>
    <t>建设天麻50亩及配套设施建设，每亩有效面积200平方米以上。</t>
  </si>
  <si>
    <t>堰坎村</t>
  </si>
  <si>
    <t>项目建成后形成经营性资产归堰坎村集体所有，并负责后续管护，村集体年收益4万元，村集体取得收益后，制定差异化分红方案分红受益农户355户，其中脱贫户监测户110人。项目建成后以土地流转、吸纳务工、带动发展、收益分红等带动农户8户以上，户均增收不少于2000元。</t>
  </si>
  <si>
    <t>规范化林下种植50亩</t>
  </si>
  <si>
    <t>天麻50亩</t>
  </si>
  <si>
    <t>项目总投入≤150万元。</t>
  </si>
  <si>
    <t>投产后每年增加村集体及带动农户收入7.5万元以上</t>
  </si>
  <si>
    <t>受益农户355人，其中脱贫户110人。</t>
  </si>
  <si>
    <t>代家坝镇堰坎村委会</t>
  </si>
  <si>
    <t>项目投产后，每年可增加村集体经济收入7.5万元</t>
  </si>
  <si>
    <t>山坪村桶装天麻基地建设项目</t>
  </si>
  <si>
    <t>在山坪村新建桶装天麻10万桶（营养钵桶规格为高40厘米、顶宽45厘米）</t>
  </si>
  <si>
    <t>山坪村</t>
  </si>
  <si>
    <t>项目建成后形成经营性资产归山坪村集体所有，并负责后续管护，村集体年收益5.25万元，村集体取得收益后，制定差异化分红方案分红受益农户2215户，其中脱贫户监测户431人。项目建成后以土地流转、吸纳务工、带动发展、收益分红等带动农户10户以上，户均增收不少于2000元。</t>
  </si>
  <si>
    <t>规范下种植桶装天麻10万桶</t>
  </si>
  <si>
    <t>桶装天麻10万桶</t>
  </si>
  <si>
    <t>项目总投入≤75万元。</t>
  </si>
  <si>
    <t>投产后每年增加村集体及带动农户收入3.75万元以上</t>
  </si>
  <si>
    <t>受益农户2215人，其中脱贫户431人。</t>
  </si>
  <si>
    <t>代家坝镇/街道（山坪村集体经济合作社）</t>
  </si>
  <si>
    <t>项目投产后，每年可增加村集体经济收入3.75万元</t>
  </si>
  <si>
    <t>代家坝镇烤烟基地建设</t>
  </si>
  <si>
    <t>堰坎村建设烤烟基地300亩、五丁关村建设烤烟基地200亩。</t>
  </si>
  <si>
    <t>堰坎村、五丁关村</t>
  </si>
  <si>
    <t>项目建成后形成经营性资产归堰坎村、五丁关村集体所有，并负责后续管护，村集体年收益3万元，村集体取得收益后，制定差异化分红方案分红受益农户355户，其中脱贫户监测户110人。项目建成后以土地流转、吸纳务工、带动发展、收益分红等带动农户6户以上，户均增收不少于2000元。</t>
  </si>
  <si>
    <t>建设烤烟基地300亩</t>
  </si>
  <si>
    <t>烤烟基地300亩</t>
  </si>
  <si>
    <t>项目总投入≤30万元。</t>
  </si>
  <si>
    <t>投产后每年增加村集体及带动农户收入1.5万元以上</t>
  </si>
  <si>
    <t>项目投产后，每年可增加村集体经济收入1.5万元</t>
  </si>
  <si>
    <t>白猿沟村食用菌产业配套设施项目</t>
  </si>
  <si>
    <t>自动化上料搅拌装袋封口一体机1台、刺孔机2台、锯末粉碎机1台、灭菌炉2个、灭菌灶3个、烘干机1台</t>
  </si>
  <si>
    <t>白猿沟村</t>
  </si>
  <si>
    <t>项目建成后形成经营性资产归白猿沟村集体所有，并负责后续管护，村集体年收益3.75万元，村集体取得收益后，制定差异化分红方案分红受益农户1289户，其中脱贫户监测户381人。项目建成后以土地流转、吸纳务工、带动发展、收益分红等带动农户7户以上，户均增收不少于2000元。</t>
  </si>
  <si>
    <t>完成计划建设内容和联农带农任务</t>
  </si>
  <si>
    <t>自动化上料搅拌装袋封口一体机1台、刺孔机2台、锯末粉碎机1台、灭菌炉2个、灭菌灶3个、烘干机1台；项目建成后资产归村集体所有：受益人口1289人</t>
  </si>
  <si>
    <t>受益农户1289人，其中脱贫户381人。</t>
  </si>
  <si>
    <t>白猿沟村集体经济合作社</t>
  </si>
  <si>
    <t>五丁关村食用菌产业园提升项目</t>
  </si>
  <si>
    <t>保湿棉4000米、喷头500个、阀门500个、水管4000米、水泵6台、水井2口；2*2镀锌管11000米、弹簧卡256000个、大棚膜3600米、遮阳网600米，发展食用菌30万袋。</t>
  </si>
  <si>
    <t>巩固提升</t>
  </si>
  <si>
    <t>五丁关村</t>
  </si>
  <si>
    <t>项目建成后形成经营性资产归五丁关村集体所有，并负责后续管护，村集体年收益4.25万元，村集体取得收益后，制定差异化分红方案分红受益农户582户，其中脱贫户监测户186人。项目建成后以土地流转、吸纳务工、带动发展、收益分红等带动农户8户以上，户均增收不少于2000元。</t>
  </si>
  <si>
    <t>完成食用菌大棚防高温改造和40个斜靠式栽培棚改造为层架式栽培棚</t>
  </si>
  <si>
    <t>保湿棉4000米、喷头500个、阀门500个、水管4000米、水泵6台、水井2口；2*2镀锌管11000米、弹簧卡256000个、大棚膜3600米、遮阳网600米</t>
  </si>
  <si>
    <t>项目总投入≤55万元。</t>
  </si>
  <si>
    <t>投产后每年增加村集体及带动农户收入2.75万元以上</t>
  </si>
  <si>
    <t>受益农户582人，其中脱贫户186人。</t>
  </si>
  <si>
    <t>五丁关村集体经济合作社</t>
  </si>
  <si>
    <t>项目投产后，每年可增加村集体经济收入2.75万元</t>
  </si>
  <si>
    <t>二郎坝镇白果树村道地药材示范基地</t>
  </si>
  <si>
    <t>新建林下种植良种淫羊藿（总黄酮醇苷含量不低于8%，种苗单株苗高10公分以上、5片叶以上、根系5厘米以上、芽孢2个以上）50亩，规范化林下种植天麻30亩（每亩有效种植面积不低于300平方米），修建产业路4公里， 围网2000米。</t>
  </si>
  <si>
    <t>二郎坝镇</t>
  </si>
  <si>
    <t>白果树村</t>
  </si>
  <si>
    <t>项目建成后形成经营性资产归白果树村集体所有，并负责后续管护，村集体年收益5.5万元，村集体取得收益后，制定差异化分红方案分红受益农户170户，其中脱贫户监测户149人。项目建成后以土地流转、吸纳务工、带动发展、收益分红等带动农户11户以上，户均增收不少于2000元。</t>
  </si>
  <si>
    <t>淫羊藿50亩，天麻30亩</t>
  </si>
  <si>
    <t>投产后每年增加村集体及带动农户收入9.5万元以上</t>
  </si>
  <si>
    <t>受益农户170人，其中脱贫户149人。</t>
  </si>
  <si>
    <t>二郎坝镇白果树村村集体经济合作社</t>
  </si>
  <si>
    <t>袁一</t>
  </si>
  <si>
    <t>项目投产后，每年可增加村集体经济收入9.5万元</t>
  </si>
  <si>
    <t>二郎村淫羊藿基地建设项目</t>
  </si>
  <si>
    <t>二郎坝村</t>
  </si>
  <si>
    <t>项目建成后形成经营性资产归二郎坝村集体所有，并负责后续管护，村集体年收益6.5万元，村集体取得收益后，制定差异化分红方案分红受益农户480户，其中脱贫户监测户124人。项目建成后以土地流转、吸纳务工、带动发展、收益分红等带动农户13户以上，户均增收不少于2000元。</t>
  </si>
  <si>
    <t>投产后每年增加村集体及带动农户收入5.5万元以上</t>
  </si>
  <si>
    <t>受益农户480人，其中脱贫户124人。</t>
  </si>
  <si>
    <t>二郎坝镇二郎坝村村集体经济合作社</t>
  </si>
  <si>
    <t>项目投产后，每年可增加村集体经济收入5.5万元</t>
  </si>
  <si>
    <t>莲花村淫羊藿基地建设项目</t>
  </si>
  <si>
    <t>林下新建良种淫羊藿（总黄酮醇苷含量不低于8%，种苗单株苗高10公分以上、5片叶以上、根系5厘米以上、芽孢2个以上）种植基地50亩，每亩栽植密度不低于6000株，简易围网3000平方米。</t>
  </si>
  <si>
    <t>莲花村</t>
  </si>
  <si>
    <t>项目建成后形成经营性资产归莲花村集体所有，并负责后续管护，村集体年收益4万元，村集体取得收益后，制定差异化分红方案分红受益农户100户，其中脱贫户监测户35人。项目建成后以土地流转、吸纳务工、带动发展、收益分红等带动农户8户以上，户均增收不少于2000元。</t>
  </si>
  <si>
    <t>规范化林下种植淫羊藿50亩</t>
  </si>
  <si>
    <t>淫羊藿50亩</t>
  </si>
  <si>
    <t>受益农户100人，其中脱贫户35人。</t>
  </si>
  <si>
    <t>二郎坝镇莲花村股份经济合作社</t>
  </si>
  <si>
    <t>二郎坝镇千亩烟叶种植、加工、销售示范园项目</t>
  </si>
  <si>
    <t>新建烤烟房10座，配套生物质颗粒燃料炉10个，配套搭建选烟棚，土地平整500亩，发展烤烟1000亩，维修产业道路15公里。修建烟叶展示区、流水线、搭建选烟棚、生产厂房配套设施。</t>
  </si>
  <si>
    <t>罗家坝村</t>
  </si>
  <si>
    <t>项目建成后形成经营性资产归罗家坝村集体所有，并负责后续管护，村集体年收益11.5万元，村集体取得收益后，制定差异化分红方案分红受益农户1055户，其中脱贫户监测户528人。项目建成后以土地流转、吸纳务工、带动发展、收益分红等带动农户23户以上，户均增收不少于2000元。</t>
  </si>
  <si>
    <t>新建烤烟房10座，配套生物质颗粒燃料炉10个，配套搭建选烟棚，土地平整500亩，发展烤烟1000亩，维修产业道路15公里</t>
  </si>
  <si>
    <t>受益农户1055人，其中脱贫户528人。</t>
  </si>
  <si>
    <t>二郎坝镇罗家坝村股份经济合作社</t>
  </si>
  <si>
    <t>板苍坝村天麻种植项目</t>
  </si>
  <si>
    <t>林下种植天麻20亩，每亩有效种植面积300平方米以上，配套建设围网（遮阴网）1500平方米。</t>
  </si>
  <si>
    <t>板苍坝村</t>
  </si>
  <si>
    <t>项目建成后形成经营性资产归板苍坝村集体所有，并负责后续管护，村集体年收益4.5万元，村集体取得收益后，制定差异化分红方案分红受益农户78户，其中脱贫户监测户15人。项目建成后以土地流转、吸纳务工、带动发展、收益分红等带动农户9户以上，户均增收不少于2000元。</t>
  </si>
  <si>
    <t>天麻20亩</t>
  </si>
  <si>
    <t>受益农户78人，其中脱贫户15人。</t>
  </si>
  <si>
    <t>二郎坝镇板苍坝村经济合作社</t>
  </si>
  <si>
    <t>水田坪村千亩烟叶产业园提升</t>
  </si>
  <si>
    <t>维修水田坪村2组、8组、9组、11组烟叶产业道路，清理塌方，拓宽路基，铺设砂石路面，共8km，建设烤烟房配套仓库300平米板房。</t>
  </si>
  <si>
    <t>水田坪村</t>
  </si>
  <si>
    <t>项目建成后形成经营性资产归水田坪村集体所有，并负责后续管护，村集体年收益3万元，村集体取得收益后，制定差异化分红方案分红受益农户478户，其中脱贫户监测户383人。项目建成后以土地流转、吸纳务工、带动发展、收益分红等带动农户6户以上，户均增收不少于2000元。</t>
  </si>
  <si>
    <t>产业道路KM，烤烟房配套仓库300平方米</t>
  </si>
  <si>
    <t>受益农户478人，其中脱贫户383人。</t>
  </si>
  <si>
    <t>二郎坝镇水田坪村经济合作社</t>
  </si>
  <si>
    <t>二郎坝镇水田坪村“围林养菌”林下野生菌示范种植产业基地建设</t>
  </si>
  <si>
    <t>在水田坪村3组新建围林养菌基地200亩，实施“围林养菌”，规范化种植野生食用菌，配套建设喷淋、蓄水池、围网、生产便道等示范基地配套设施。</t>
  </si>
  <si>
    <t>项目建成后形成经营性资产归水田坪村集体所有，并负责后续管护，村集体年收益4万元，村集体取得收益后，制定差异化分红方案分红受益农户425户，其中脱贫户监测户127人。项目建成后以土地流转、吸纳务工、带动发展、收益分红等带动农户8户以上，户均增收不少于2000元。</t>
  </si>
  <si>
    <t>受益农户425人，其中脱贫户127人。</t>
  </si>
  <si>
    <t>二郎坝镇水田坪村股份经济合作社</t>
  </si>
  <si>
    <t>高寨子街道薛家坝村集体果园改造提升项目</t>
  </si>
  <si>
    <t>改造提升村精品果园200亩；新建宽3米砂石路1.5公里，宽1米采摘步道3500米，宽0.8米排洪水渠2100米，喷灌管道及相关设施3200米，130平方米冷库一座。</t>
  </si>
  <si>
    <t>薛家坝村</t>
  </si>
  <si>
    <t>项目建成后形成经营性资产归薛家坝村集体所有，并负责后续管护，村集体年收益6.25万元，村集体取得收益后，制定差异化分红方案分红受益农户552户，其中脱贫户监测户16人。项目建成后以土地流转、吸纳务工、带动发展、收益分红等带动农户12户以上，户均增收不少于2000元。</t>
  </si>
  <si>
    <t>果园100亩</t>
  </si>
  <si>
    <t>项目总投入≤95万元。</t>
  </si>
  <si>
    <t>投产后每年增加村集体及带动农户收入4.75万元以上</t>
  </si>
  <si>
    <t>受益农户552人，其中脱贫户16人。</t>
  </si>
  <si>
    <t>高寨子街道（薛家坝村集体经济合作社）</t>
  </si>
  <si>
    <t>徐进</t>
  </si>
  <si>
    <t>项目投产后，每年可增加村集体经济收入4.75万元</t>
  </si>
  <si>
    <t>高寨子街道高寨子村果药套种项目</t>
  </si>
  <si>
    <t>村枇杷园、李子园套种箭叶淫羊藿100亩，每亩淫羊藿不少于4000株。</t>
  </si>
  <si>
    <t>项目建成后形成经营性资产归高寨子村集体所有，并负责后续管护，村集体年收益4.5万元，村集体取得收益后，制定差异化分红方案分红受益农户410户，其中脱贫户监测户76人。项目建成后以土地流转、吸纳务工、带动发展、收益分红等带动农户9户以上，户均增收不少于2000元。</t>
  </si>
  <si>
    <t>新建果药套种基地100亩</t>
  </si>
  <si>
    <t>果药套种基地100亩</t>
  </si>
  <si>
    <t>受益农户410人，其中脱贫户76人。</t>
  </si>
  <si>
    <t>高寨子街道（高寨子村股份经济合作社）</t>
  </si>
  <si>
    <t>高寨子街道古城村桶栽天麻基地建设项目</t>
  </si>
  <si>
    <t>发展桶栽天麻10万桶（营养钵桶高40厘米、顶宽45厘米），修建蓄水池60立方米，铺设φ32灌溉水管500米，喷灌2万平方米，搭建遮阳网2万平方米。</t>
  </si>
  <si>
    <t>古城村</t>
  </si>
  <si>
    <t>项目建成后形成经营性资产归古城村集体所有，并负责后续管护，村集体年收益5.25万元，村集体取得收益后，制定差异化分红方案分红受益农户90户，其中脱贫户监测户20人。项目建成后以土地流转、吸纳务工、带动发展、收益分红等带动农户10户以上，户均增收不少于2000元。</t>
  </si>
  <si>
    <t>规范化林下种植天麻10万桶</t>
  </si>
  <si>
    <t>桶栽天麻10万桶</t>
  </si>
  <si>
    <t>受益农户90人，其中脱贫户20人。</t>
  </si>
  <si>
    <t>高寨子街道（古城村股份经济合作社）</t>
  </si>
  <si>
    <t>高寨子街道肖家坝村果药套种基地建设项目</t>
  </si>
  <si>
    <t>种植八月瓜75亩并配套藤架、套种淫羊藿75亩，每亩淫羊藿不少于4000株。</t>
  </si>
  <si>
    <t>肖家坝村</t>
  </si>
  <si>
    <t>项目建成后形成经营性资产归肖家坝村集体所有，并负责后续管护，村集体年收益5.5万元，村集体取得收益后，制定差异化分红方案分红受益农户130户，其中脱贫户监测户62人。项目建成后以土地流转、吸纳务工、带动发展、收益分红等带动农户11户以上，户均增收不少于2000元。</t>
  </si>
  <si>
    <t>种植八月瓜120亩并配套藤架、套种淫羊藿120亩</t>
  </si>
  <si>
    <t>受益农户130人，其中脱贫户62人。</t>
  </si>
  <si>
    <t>高寨子街道（肖家坝村股份经济合作社）</t>
  </si>
  <si>
    <t>高寨子街道何家院村淫羊藿林下种植项目</t>
  </si>
  <si>
    <t>何家院村</t>
  </si>
  <si>
    <t>项目建成后形成经营性资产归何家院村集体所有，并负责后续管护，村集体年收益6.5万元，村集体取得收益后，制定差异化分红方案分红受益农户334户，其中脱贫户监测户10人。项目建成后以土地流转、吸纳务工、带动发展、收益分红等带动农户13户以上，户均增收不少于2000元。</t>
  </si>
  <si>
    <t>受益农户334人，其中脱贫户10人。</t>
  </si>
  <si>
    <t>高寨子街道（何家院村股份经济合作社）</t>
  </si>
  <si>
    <t>高寨子街道中药材种植示范园项目（刘怀良-宁强县玉带兴林及山田佳源有限责任公司）</t>
  </si>
  <si>
    <t>罗村坝村新建淫羊藿种植基地100亩，配套除草布、钢绞线、遮阳网等辅助设施建设；在薛家坝村新建银杏种植基地200亩，修建3.5米宽砂石路2公里。</t>
  </si>
  <si>
    <t>罗村坝村、薛家坝村</t>
  </si>
  <si>
    <t>项目建成后形成经营性资产归罗村坝村、薛家坝村集体所有，并负责后续管护，村集体年收益6.5万元，村集体取得收益后，制定差异化分红方案分红受益农户570户，其中脱贫户监测户85人。项目建成后以土地流转、吸纳务工、带动发展、收益分红等带动农户13户以上，户均增收不少于2000元。</t>
  </si>
  <si>
    <t>淫羊藿种植基地100亩</t>
  </si>
  <si>
    <t>投产后每年增加村集体及带动农户收入9万元以上</t>
  </si>
  <si>
    <t>受益农户570人，其中脱贫户85人。</t>
  </si>
  <si>
    <t>高寨子街道（罗村坝村集体经济合作社）   高寨子街道（薛家坝村集体经济合作社）</t>
  </si>
  <si>
    <t>项目投产后，每年可增加村集体经济收入9万元</t>
  </si>
  <si>
    <t>高寨子街道罗村坝村小塘子淫羊藿种植项目（白元发-宁强溪林农业开发有限公司）</t>
  </si>
  <si>
    <t>罗村坝村</t>
  </si>
  <si>
    <t>项目建成后形成经营性资产归罗村坝村集体所有，并负责后续管护，村集体年收益4万元，村集体取得收益后，制定差异化分红方案分红受益农户60户，其中脱贫户监测户20人。项目建成后以土地流转、吸纳务工、带动发展、收益分红等带动农户8户以上，户均增收不少于2000元。</t>
  </si>
  <si>
    <t>受益农户60人，其中脱贫户20人。</t>
  </si>
  <si>
    <t>高寨子街道（罗村坝村集体经济合作社）</t>
  </si>
  <si>
    <t>高寨子街道罗村坝村谢家湾天麻种植项目（赵有军-汉中农荣农业开发有限公司）</t>
  </si>
  <si>
    <t>罗村坝村十四组谢家湾林下培育无土天麻种植30亩，每亩有效种植面积300平方米以上。</t>
  </si>
  <si>
    <t>项目建成后形成经营性资产归罗村坝村集体所有，并负责后续管护，村集体年收益4.5万元，村集体取得收益后，制定差异化分红方案分红受益农户120户，其中脱贫户监测户40人。项目建成后以土地流转、吸纳务工、带动发展、收益分红等带动农户9户以上，户均增收不少于2000元。</t>
  </si>
  <si>
    <t>天麻30亩</t>
  </si>
  <si>
    <t>受益农户120人，其中脱贫户40人。</t>
  </si>
  <si>
    <t>高寨子街道薛家坝村高萌发柔毛淫羊藿基地建设项目（梁巧-陕西汉中思青科技农业开发有限公司）</t>
  </si>
  <si>
    <t>项目建成后形成经营性资产归薛家坝村集体所有，并负责后续管护，村集体年收益6.5万元，村集体取得收益后，制定差异化分红方案分红受益农户75户，其中脱贫户监测户30人。项目建成后以土地流转、吸纳务工、带动发展、收益分红等带动农户13户以上，户均增收不少于2000元。</t>
  </si>
  <si>
    <t>种植高萌发柔毛淫羊藿100亩</t>
  </si>
  <si>
    <t>受益农户75人，其中脱贫户30人。</t>
  </si>
  <si>
    <t>高寨子街道罗村坝村谢家湾淫羊藿种植基地建设项目（袁莉-汉中中天生物科技开发有限公司）</t>
  </si>
  <si>
    <t>林下新建良种淫羊藿（总黄酮醇苷含量不低于8%，种苗单株苗高10公分以上、5片叶以上、根系5厘米以上、芽孢2个以上）种植基地90亩，每亩栽植密度不低于6000株，简易围网3000平方米。</t>
  </si>
  <si>
    <t>项目建成后形成经营性资产归罗村坝村集体所有，并负责后续管护，村集体年收益6万元，村集体取得收益后，制定差异化分红方案分红受益农户240户，其中脱贫户监测户80人。项目建成后以土地流转、吸纳务工、带动发展、收益分红等带动农户12户以上，户均增收不少于2000元。</t>
  </si>
  <si>
    <t>淫羊藿200亩</t>
  </si>
  <si>
    <t>受益农户240人，其中脱贫户80人。</t>
  </si>
  <si>
    <t>高寨子街道高寨子村林下淫羊藿种植项目（薛）</t>
  </si>
  <si>
    <t>项目建成后形成经营性资产归高寨子村集体所有，并负责后续管护，村集体年收益4万元，村集体取得收益后，制定差异化分红方案分红受益农户350户，其中脱贫户监测户21人。项目建成后以土地流转、吸纳务工、带动发展、收益分红等带动农户8户以上，户均增收不少于2000元。</t>
  </si>
  <si>
    <t>种植淫羊藿50亩</t>
  </si>
  <si>
    <t>受益农户350人，其中脱贫户21人。</t>
  </si>
  <si>
    <t>高寨子街道何家院村绿植花卉繁育项目（宁强县青青苗圃）</t>
  </si>
  <si>
    <t>基地建设10亩，建成花卉繁育智能大棚4座，滴灌设备建设覆盖6亩，采购种子苗木10万株，草花年两季约出苗40余万株。</t>
  </si>
  <si>
    <t>项目建成后形成经营性资产归何家院村集体所有，并负责后续管护，村集体年收益4.5万元，村集体取得收益后，制定差异化分红方案分红受益农户132户，其中脱贫户监测户10人。项目建成后以土地流转、吸纳务工、带动发展、收益分红等带动农户9户以上，户均增收不少于2000元。</t>
  </si>
  <si>
    <t>绿植花卉繁育10亩</t>
  </si>
  <si>
    <t>受益农户132人，其中脱贫户10人。</t>
  </si>
  <si>
    <t>高寨子街道办薛家坝村良种淫羊藿种植基地建设项目</t>
  </si>
  <si>
    <t>项目建成后形成经营性资产归薛家坝村集体所有，并负责后续管护，村集体年收益4万元，村集体取得收益后，制定差异化分红方案分红受益农户75户，其中脱贫户监测户30人。项目建成后以土地流转、带动生产、收益分红等带动农户8户以上，户均增收不少于2000元。</t>
  </si>
  <si>
    <t>良种淫羊藿基地50亩</t>
  </si>
  <si>
    <t>解决脱贫户长期务工10人，工资性收入2000元以上</t>
  </si>
  <si>
    <t>每年增加村集体经济收入2.75万元以上，不少于3年。项目联农带农机制为吸纳务工、收益分红等，项目建设中直接带动农户28户以上，其中脱贫户及监测户10户以上，户均增收1000元以上。</t>
  </si>
  <si>
    <t>水观音村天麻种植基地建设项目</t>
  </si>
  <si>
    <t>新建天麻种植基地20亩，每亩有效种植面积300平方米以上，配套建设围网、遮阴网、喷水带等。</t>
  </si>
  <si>
    <t>广坪镇</t>
  </si>
  <si>
    <t>水观音村</t>
  </si>
  <si>
    <t>项目建成后形成经营性资产归水观音村集体所有，并负责后续管护，村集体年收益4.5万元，村集体取得收益后，制定差异化分红方案分红受益农户910户，其中脱贫户监测户252人。项目建成后以土地流转、吸纳务工、带动发展、收益分红等带动农户9户以上，户均增收不少于2000元。</t>
  </si>
  <si>
    <t>受益农户910人，其中脱贫户252人。</t>
  </si>
  <si>
    <t>广坪镇人民政府</t>
  </si>
  <si>
    <t>李婷</t>
  </si>
  <si>
    <t>水观音村农副产品初加工项目</t>
  </si>
  <si>
    <t>新建加工厂房500平方米。购置烘干机5台，切片机1台，脱水设备1台，包装设备1台，操作台若干。</t>
  </si>
  <si>
    <t>厂房500平方米，购置烘干机5台，切片机1台，脱水设备1台，包装设备1台，操作台若干。</t>
  </si>
  <si>
    <t>骆家咀村淫羊藿种植基地建设</t>
  </si>
  <si>
    <t>林下新建良种淫羊藿（总黄酮醇苷含量不低于8%，种苗单株苗高10公分以上、5片叶以上、根系5厘米以上、芽孢2个以上）种植基地60亩，每亩栽植密度不低于6000株，简易围网3000平方米。</t>
  </si>
  <si>
    <t>骆家咀村</t>
  </si>
  <si>
    <t>项目建成后形成经营性资产归骆家咀村集体所有，并负责后续管护，村集体年收益4.5万元，村集体取得收益后，制定差异化分红方案分红受益农户1314户，其中脱贫户监测户299人。项目建成后以土地流转、吸纳务工、带动发展、收益分红等带动农户9户以上，户均增收不少于2000元。</t>
  </si>
  <si>
    <t>规范化林下种植淫羊藿60亩</t>
  </si>
  <si>
    <t>淫羊藿60亩</t>
  </si>
  <si>
    <t>受益农户1314人，其中脱贫户299人。</t>
  </si>
  <si>
    <t>茅咀村林下魔芋种植种植项目</t>
  </si>
  <si>
    <t>在茅咀村4组马桑树湾里，规范化林下种植魔芋60亩，配套建设产业砂石路1.8公里。</t>
  </si>
  <si>
    <t>茅咀村</t>
  </si>
  <si>
    <t>项目建成后形成经营性资产归茅咀村集体所有，并负责后续管护，村集体年收益3.8万元，村集体取得收益后，制定差异化分红方案分红受益农户796户，其中脱贫户监测户236人。项目建成后以土地流转、吸纳务工、带动发展、收益分红等带动农户7户以上，户均增收不少于2000元。</t>
  </si>
  <si>
    <t xml:space="preserve">茅咀村4组马桑树湾里，规范化林下种植60亩，项目建成后，形成经营性资产归广坪镇茅咀村股份经济合作社所有，每年可增加村集体经济收入1.2万元，村集体取得收益后按分红方案分红，受益农户272户，（其中向84户脱贫户和9户监测帮扶对象倾斜分红），户均增收200元以上。直接带动农户18户以上，户均增收2000元以上。  </t>
  </si>
  <si>
    <t>魔芋60亩</t>
  </si>
  <si>
    <t>项目总投入≤46万元。</t>
  </si>
  <si>
    <t>投产后每年增加村集体及带动农户收入2.3万元以上</t>
  </si>
  <si>
    <t>受益农户796人，其中脱贫户236人。</t>
  </si>
  <si>
    <t>项目投产后，每年可增加村集体经济收入2.3万元</t>
  </si>
  <si>
    <t>茅咀村银杏种植基地建设项目</t>
  </si>
  <si>
    <t>在茅咀村7组小坟梁30亩、4组寺坪里35亩、五组坟林湾45亩，3组赵家梁40套种植银杏叶150亩</t>
  </si>
  <si>
    <t>项目建成后形成经营性资产归茅咀村集体所有，并负责后续管护，村集体年收益2.25万元，村集体取得收益后，制定差异化分红方案分红受益农户796户，其中脱贫户监测户236人。项目建成后以土地流转、吸纳务工、带动发展、收益分红等带动农户4户以上，户均增收不少于2000元。</t>
  </si>
  <si>
    <t xml:space="preserve">在茅咀村7组小坟梁、组寺坪里、五组坟林湾，种植银杏150亩，项目建成后，形成经营性资产归广坪镇茅咀村股份经济合作社所有，每年可增加村集体经济收入1.5万元，村集体取得收益后按分红方案分红，受益农户272户，（其中向84户脱贫户和9户监测帮扶对象倾斜分红），户均增收200元以上。带动农户50户以上，户均增收3000元以上。 </t>
  </si>
  <si>
    <t>套银杏叶150亩</t>
  </si>
  <si>
    <t>项目总投入≤10万元。</t>
  </si>
  <si>
    <t>投产后每年增加村集体及带动农户收入0.4万元以上</t>
  </si>
  <si>
    <t>项目投产后，每年可增加村集体经济收入0.4万元</t>
  </si>
  <si>
    <t>广坪河村魔芋基地建设项目</t>
  </si>
  <si>
    <t>在九组松林山村集体林药厂，规范化林下种植魔芋100亩，新建生产用房100㎡（彩钢棚），配套产业砂石路3公里，路宽4.5米。</t>
  </si>
  <si>
    <t>广坪河村</t>
  </si>
  <si>
    <t>项目建成后形成经营性资产归广坪河村集体所有，并负责后续管护，村集体年收益4.5万元，村集体取得收益后，制定差异化分红方案分红受益农户1973户，其中脱贫户监测户156人。项目建成后以土地流转、吸纳务工、带动发展、收益分红等带动农户9户以上，户均增收不少于2000元。</t>
  </si>
  <si>
    <t>规范化林下种植魔芋100亩，组织实施配套何家湾—学房坪砂石产业路3公里。</t>
  </si>
  <si>
    <t>魔芋100亩</t>
  </si>
  <si>
    <t>受益农户1973人，其中脱贫户156人。</t>
  </si>
  <si>
    <t>广坪河村淫羊藿基地建设项目</t>
  </si>
  <si>
    <t>项目建成后形成经营性资产归广坪河村集体所有，并负责后续管护，村集体年收益6万元，村集体取得收益后，制定差异化分红方案分红受益农户1973户，其中脱贫户监测户156人。项目建成后以土地流转、吸纳务工、带动发展、收益分红等带动农户12户以上，户均增收不少于2000元。</t>
  </si>
  <si>
    <t>规范化林下种植淫羊藿90亩。</t>
  </si>
  <si>
    <t>淫羊藿90亩</t>
  </si>
  <si>
    <t>曹家沟村天麻零代种育种、商品麻种植基地建设</t>
  </si>
  <si>
    <t>规范化种植商品天麻5000平方米，配套建设遮阳网10000平方米，围网2000米；新建1200平方米天麻育种基地，配套搭建育种大棚10个。</t>
  </si>
  <si>
    <t>曹家沟村</t>
  </si>
  <si>
    <t>项目建成后形成经营性资产归曹家沟村集体所有，并负责后续管护，村集体年收益3万元，村集体取得收益后，制定差异化分红方案分红受益农户452户，其中脱贫户监测户130人。项目建成后以土地流转、吸纳务工、带动发展、收益分红等带动农户6户以上，户均增收不少于2000元。</t>
  </si>
  <si>
    <t>受益农户452人，其中脱贫户130人。</t>
  </si>
  <si>
    <t>金山寺天麻种植业基地</t>
  </si>
  <si>
    <t>金山寺村立体种植筐栽天麻种植4300平方米，筐栽天麻规范化种植10000筐以上</t>
  </si>
  <si>
    <t>金山寺村</t>
  </si>
  <si>
    <t>项目建成后形成经营性资产归金山寺村集体所有，并负责后续管护，村集体年收益4万元，村集体取得收益后，制定差异化分红方案分红受益农户1413户，其中脱贫户监测户485人。项目建成后以土地流转、吸纳务工、带动发展、收益分红等带动农户8户以上，户均增收不少于2000元。</t>
  </si>
  <si>
    <t>规范化种植筐栽天麻10000桶</t>
  </si>
  <si>
    <t>筐栽天麻10000桶</t>
  </si>
  <si>
    <t>受益农户1413人，其中脱贫户485人。</t>
  </si>
  <si>
    <t>大茅坪村林下经济发展项目</t>
  </si>
  <si>
    <t>大茅坪村</t>
  </si>
  <si>
    <t>项目建成后形成经营性资产归大茅坪村集体所有，并负责后续管护，村集体年收益4万元，村集体取得收益后，制定差异化分红方案分红受益农户162户，其中脱贫户监测户49人。项目建成后以土地流转、吸纳务工、带动发展、收益分红等带动农户8户以上，户均增收不少于2000元。</t>
  </si>
  <si>
    <t>猪苓、天麻共20亩</t>
  </si>
  <si>
    <t>受益农户162人，其中脱贫户49人。</t>
  </si>
  <si>
    <t>七里坝村蜂糖李种植基地建设项目</t>
  </si>
  <si>
    <t>新建蜂糖李种植70亩，灌溉喷灌1000米，生产用房砖混结构300平方米，采摘步道长度1公里，宽2米，0.1米厚。</t>
  </si>
  <si>
    <t>汉源街道</t>
  </si>
  <si>
    <t>七里坝村</t>
  </si>
  <si>
    <t>项目建成后形成经营性资产归七里坝村集体所有，并负责后续管护，村集体年收益7.5万元，村集体取得收益后，制定差异化分红方案分红受益农户189户，其中脱贫户监测户60人。项目建成后以土地流转、吸纳务工、带动发展、收益分红等带动农户15户以上，户均增收不少于2000元。</t>
  </si>
  <si>
    <t>蜂糖李70亩</t>
  </si>
  <si>
    <t>受益农户189人，其中脱贫户60人。</t>
  </si>
  <si>
    <t>汉源街道七里坝村集体经济合作社</t>
  </si>
  <si>
    <t>蒲成波</t>
  </si>
  <si>
    <t>汉源街道西沟村中药材种植基地建设项目</t>
  </si>
  <si>
    <t>购置北花一号种苗及种植种苗7.5万株，种苗支架7.5万套，有机肥30吨，烘干机2台，农机10台，修建产业路1公里。</t>
  </si>
  <si>
    <t>西沟村</t>
  </si>
  <si>
    <t>项目建成后形成经营性资产归西沟村集体所有，并负责后续管护，村集体年收益2.5万元，村集体取得收益后，制定差异化分红方案分红受益农户90户，其中脱贫户监测户35人。项目建成后以土地流转、吸纳务工、带动发展、收益分红等带动农户5户以上，户均增收不少于2000元。</t>
  </si>
  <si>
    <t>购置北花一号种苗及种植种苗7.5万株，种苗支架7.5万套，有机肥30吨，烘干机2台，农机10台，平整土地150亩，修建产业路1公里。</t>
  </si>
  <si>
    <t>项目总投入≤126万元。</t>
  </si>
  <si>
    <t>投产后每年增加村集体及带动农户收入6.3万元以上</t>
  </si>
  <si>
    <t>受益农户90人，其中脱贫户35人。</t>
  </si>
  <si>
    <t>汉源街道（西沟村股份经济合作社）</t>
  </si>
  <si>
    <t>严素霞</t>
  </si>
  <si>
    <t>项目投产后，每年可增加村集体经济收入6.3万元</t>
  </si>
  <si>
    <t>西沟村淫羊藿基地建设项目</t>
  </si>
  <si>
    <t>项目建成后形成经营性资产归西沟村集体所有，并负责后续管护，村集体年收益6.5万元，村集体取得收益后，制定差异化分红方案分红受益农户129户，其中脱贫户监测户30人。项目建成后以土地流转、吸纳务工、带动发展、收益分红等带动农户13户以上，户均增收不少于2000元。</t>
  </si>
  <si>
    <t>受益农户129人，其中脱贫户30人。</t>
  </si>
  <si>
    <t>汉源街道办事处（西沟村集体经济合作社）</t>
  </si>
  <si>
    <t>2025年宁强县汉源街道汉水源村茶园建设提升项目</t>
  </si>
  <si>
    <t>茶园补苗、管护提升400亩。</t>
  </si>
  <si>
    <t>汉水源村</t>
  </si>
  <si>
    <t>项目建成后形成经营性资产归汉水源村集体所有，并负责后续管护，村集体年收益3.5万元，村集体取得收益后，制定差异化分红方案分红受益农户780户，其中脱贫户监测户254人。项目建成后以土地流转、吸纳务工、带动发展、收益分红等带动农户7户以上，户均增收不少于2000元。</t>
  </si>
  <si>
    <t>规范化茶园建设400亩</t>
  </si>
  <si>
    <t>茶园400亩</t>
  </si>
  <si>
    <t>受益农户780人，其中脱贫户254人。</t>
  </si>
  <si>
    <t>汉水源村集体经济合作社</t>
  </si>
  <si>
    <t>宁强县汉水源村淫羊藿基地种植项目</t>
  </si>
  <si>
    <t>林下新建良种淫羊藿（总黄酮醇苷含量不低于8%，种苗单株苗高10公分以上、5片叶以上、根系5厘米以上、芽孢2个以上）种植基地140亩，每亩栽植密度不低于6000株，简易围网3200平方米。</t>
  </si>
  <si>
    <t>项目建成后形成经营性资产归汉水源村集体所有，并负责后续管护，村集体年收益8.5万元，村集体取得收益后，制定差异化分红方案分红受益农户375户，其中脱贫户监测户79人。项目建成后以土地流转、吸纳务工、带动发展、收益分红等带动农户17户以上，户均增收不少于2000元。</t>
  </si>
  <si>
    <t>规范林下淫羊藿种植140亩，建设围网1000米及相关配套设施。</t>
  </si>
  <si>
    <t>淫羊藿140亩</t>
  </si>
  <si>
    <t>投产后每年增加村集体及带动农户收入3.95万元以上</t>
  </si>
  <si>
    <t>受益农户375人，其中脱贫户79人。</t>
  </si>
  <si>
    <t>汉源街道汉水源村股份经济合作社</t>
  </si>
  <si>
    <t>项目投产后，每年可增加村集体经济收入3.95万元</t>
  </si>
  <si>
    <t>王家坪村良种淫羊藿示范基地建设</t>
  </si>
  <si>
    <t>王家坪村</t>
  </si>
  <si>
    <t>项目建成后形成经营性资产归王家坪村集体所有，并负责后续管护，村集体年收益6.5万元，村集体取得收益后，制定差异化分红方案分红受益农户108户，其中脱贫户监测户23人。项目建成后以土地流转、吸纳务工、带动发展、收益分红等带动农户13户以上，户均增收不少于2000元。</t>
  </si>
  <si>
    <t>投产后每年增加村集体及带动农户收入8.75万元以上</t>
  </si>
  <si>
    <t>受益农户108人，其中脱贫户23人。</t>
  </si>
  <si>
    <t>汉源街道（王家坪村集体经济合作社）</t>
  </si>
  <si>
    <t>项目投产后，每年可增加村集体经济收入8.75万元</t>
  </si>
  <si>
    <t>王家坪村汉源生态农业园区农林药产业拓展提升项目</t>
  </si>
  <si>
    <t>种植商品天麻50亩，修建1眼灌溉机井，完成钻井及水泵、输水管网安装。</t>
  </si>
  <si>
    <t>项目建成后形成经营性资产归王家坪村集体所有，并负责后续管护，村集体年收益4万元，村集体取得收益后，制定差异化分红方案分红受益农户108户，其中脱贫户监测户23人。项目建成后以土地流转、吸纳务工、带动发展、收益分红等带动农户8户以上，户均增收不少于2000元。</t>
  </si>
  <si>
    <t>规范化种植天麻50亩</t>
  </si>
  <si>
    <t>项目总投入≤180万元。</t>
  </si>
  <si>
    <t>金家坪村茶叶基地品质提升建设项目</t>
  </si>
  <si>
    <t>1.低产茶园改造120亩；2、200亩茶园配套建设喷灌设施1500米，，蓄水及配套设施1座；3、修建硬化道路600米，宽3米。</t>
  </si>
  <si>
    <t>金家坪村</t>
  </si>
  <si>
    <t>项目建成后形成经营性资产归金家坪村集体所有，并负责后续管护，村集体年收益6.15万元，村集体取得收益后，制定差异化分红方案分红受益农户89户，其中脱贫户监测户30人。项目建成后以土地流转、吸纳务工、带动发展、收益分红等带动农户12户以上，户均增收不少于2000元。</t>
  </si>
  <si>
    <t>茶叶产业基地500亩茶园品质提升</t>
  </si>
  <si>
    <t>优质茶叶500亩</t>
  </si>
  <si>
    <t>项目总投入≤118万元。</t>
  </si>
  <si>
    <t>投产后每年增加村集体及带动农户收入4.65万元以上</t>
  </si>
  <si>
    <t>3年</t>
  </si>
  <si>
    <t>宁强县新型春韵茶业生物科技有限公司</t>
  </si>
  <si>
    <t>项目投产后，每年可增加村集体经济收入4.65万元</t>
  </si>
  <si>
    <t>2026年度宁强县汉源街道办亢家洞村续建淫羊藿基地</t>
  </si>
  <si>
    <t>新建良种淫羊藿（总黄酮醇苷含量不低于8%，种苗单株苗高10公分以上、5片叶以上、根系5厘米以上、芽孢2个以上）种植基地60亩，每亩栽植密度不低于6000株，简易围网3000平方米。</t>
  </si>
  <si>
    <t>续建</t>
  </si>
  <si>
    <t>亢家洞村</t>
  </si>
  <si>
    <t>项目建成后形成经营性资产归亢家洞村集体所有，并负责后续管护，村集体年收益4.5万元，村集体取得收益后，制定差异化分红方案分红受益农户30户，其中脱贫户监测户30人。项目建成后以土地流转、吸纳务工、带动发展、收益分红等带动农户9户以上，户均增收不少于2000元。</t>
  </si>
  <si>
    <t>亢家洞村五组续建淫羊藿基地60亩，流转土地60亩，规范化种植淫羊藿60亩</t>
  </si>
  <si>
    <t>受益农户30人，其中脱贫户30人。</t>
  </si>
  <si>
    <t>2026年度宁强县汉源街道办亢家洞村新建蜂糖李基地</t>
  </si>
  <si>
    <t>新建蜂糖李60亩，规范化种植青脆李60亩</t>
  </si>
  <si>
    <t>亢家洞村六组流转土地60亩，新建蜂糖李60亩，规范化种植青脆李60亩</t>
  </si>
  <si>
    <t>汉源街道办亢家洞村股份经济合作社</t>
  </si>
  <si>
    <t>七星池村淫羊藿种植基地建设项目</t>
  </si>
  <si>
    <t>新建良种淫羊藿（总黄酮醇苷含量不低于8%，种苗单株苗高10公分以上、5片叶以上、根系5厘米以上、芽孢2个以上）种植基地80亩，每亩栽植密度不低于6000株，简易围网3000平方米。</t>
  </si>
  <si>
    <t>七星池村</t>
  </si>
  <si>
    <t>项目建成后形成经营性资产归七星池村集体所有，并负责后续管护，村集体年收益5.5万元，村集体取得收益后，制定差异化分红方案分红受益农户189户，其中脱贫户监测户60人。项目建成后以土地流转、吸纳务工、带动发展、收益分红等带动农户11户以上，户均增收不少于2000元。</t>
  </si>
  <si>
    <t>规范化种植淫羊藿80亩</t>
  </si>
  <si>
    <t>淫羊藿80亩</t>
  </si>
  <si>
    <t>汉源街道七星池村集体经济合作社</t>
  </si>
  <si>
    <t>生态茶园改造</t>
  </si>
  <si>
    <t>改扩建茶园600亩。扩建种植优质茶树100亩，对原有500亩老茶园进行改树、培土，建设水利道路系统。蓄水塘1个，灌溉系统1套，采茶步道8000米×1.5米，排水沟渠900米×0.2米</t>
  </si>
  <si>
    <t>改建、扩建</t>
  </si>
  <si>
    <t>东门村</t>
  </si>
  <si>
    <t>项目建成后形成经营性资产归东门村集体所有，并负责后续管护，村集体年收益10.5万元，村集体取得收益后，制定差异化分红方案分红受益农户225户，其中脱贫户监测户45人。项目建成后以土地流转、吸纳务工、带动发展、收益分红等带动农户21户以上，户均增收不少于2000元。</t>
  </si>
  <si>
    <t>提升茶园经济，增加村集体经济收益10万元以上</t>
  </si>
  <si>
    <t>茶树600亩</t>
  </si>
  <si>
    <t>受益农户225人，其中脱贫户45人。</t>
  </si>
  <si>
    <t>东门村村股份经济合作社</t>
  </si>
  <si>
    <t>东门村林下中药材种植基地</t>
  </si>
  <si>
    <t>新建林下中药材种植300亩。利用生态循环技术林下套种天麻100亩，良种淫羊藿200亩（总黄酮醇苷含量不低于8%，种苗单株苗高10公分以上、5片叶以上、根系5厘米以上、芽孢2个以上），进行改林、培土，建设道路系统2000米×4米</t>
  </si>
  <si>
    <t>项目建成后形成经营性资产归东门村集体所有，并负责后续管护，村集体年收益16.5万元，村集体取得收益后，制定差异化分红方案分红受益农户92户，其中脱贫户监测户20人。项目建成后以土地流转、吸纳务工、带动发展、收益分红等带动农户33户以上，户均增收不少于2000元。</t>
  </si>
  <si>
    <t>增加村集体经济收益8万元以上</t>
  </si>
  <si>
    <t>中药材种植300亩</t>
  </si>
  <si>
    <t>受益农户92人，其中脱贫户20人。</t>
  </si>
  <si>
    <t>东门村筐栽天麻项目</t>
  </si>
  <si>
    <t>新建东门村马家河坝筐栽天麻2万筐（长60厘米、宽40厘米、高30厘米）。种植筐2万个，遮阴、灌溉系统各一套，天麻种1万斤，产业路500米×4米。</t>
  </si>
  <si>
    <t>项目建成后形成经营性资产归东门村集体所有，并负责后续管护，村集体年收益4.5万元，村集体取得收益后，制定差异化分红方案分红受益农户100户，其中脱贫户监测户20人。项目建成后以土地流转、吸纳务工、带动发展、收益分红等带动农户9户以上，户均增收不少于2000元。</t>
  </si>
  <si>
    <t>增加村集体经济收益5万元以上</t>
  </si>
  <si>
    <t>天麻2万筐</t>
  </si>
  <si>
    <t>受益农户100人，其中脱贫户20人。</t>
  </si>
  <si>
    <t>2026年宁强县七盘关村淫羊藿基地种植项目</t>
  </si>
  <si>
    <t>七盘关村</t>
  </si>
  <si>
    <t>项目建成后形成经营性资产归七盘关村集体所有，并负责后续管护，村集体年收益6.5万元，村集体取得收益后，制定差异化分红方案分红受益农户1213户，其中脱贫户监测户233人。项目建成后以土地流转、吸纳务工、带动发展、收益分红等带动农户13户以上，户均增收不少于2000元。</t>
  </si>
  <si>
    <t>受益农户1213人，其中脱贫户233人。</t>
  </si>
  <si>
    <t>汉源街道办七盘关村股份经济合作社</t>
  </si>
  <si>
    <t>2026年宁强县汉源街道办七盘关村羌乌天麻基地建设项目</t>
  </si>
  <si>
    <t>新建天麻种植基地50亩，规范化种植羌乌天麻2万框，配套建设围网（遮阴网）2000平方米。</t>
  </si>
  <si>
    <t>项目建成后形成经营性资产归七盘关村集体所有，并负责后续管护，村集体年收益4.5万元，村集体取得收益后，制定差异化分红方案分红受益农户90户，其中脱贫户监测户35人。项目建成后以土地流转、吸纳务工、带动发展、收益分红等带动农户9户以上，户均增收不少于2000元。</t>
  </si>
  <si>
    <t>羌乌天麻2万框</t>
  </si>
  <si>
    <t>项目总投入≤210万元。</t>
  </si>
  <si>
    <t>投产后每年增加村集体及带动农户收入10.5万元以上</t>
  </si>
  <si>
    <t>汉源街道办事处七盘关村集体经济合作社</t>
  </si>
  <si>
    <t>项目投产后，每年可增加村集体经济收入10.5万元</t>
  </si>
  <si>
    <t>二道河村石菖蒲基地建设项目</t>
  </si>
  <si>
    <t>规范种植石菖蒲60亩，每亩栽植密度不少于6000株及配套基础设施。</t>
  </si>
  <si>
    <t>二道河村</t>
  </si>
  <si>
    <t>项目建成后形成经营性资产归二道河村集体所有，并负责后续管护，村集体年收益3.5万元，村集体取得收益后，制定差异化分红方案分红受益农户50户，其中脱贫户监测户20人。项目建成后以土地流转、吸纳务工、带动发展、收益分红等带动农户7户以上，户均增收不少于2000元。</t>
  </si>
  <si>
    <t>石菖蒲60亩</t>
  </si>
  <si>
    <t>项目总投入≤40万元。</t>
  </si>
  <si>
    <t>投产后每年增加村集体及带动农户收入2万元以上</t>
  </si>
  <si>
    <t>受益农户50人，其中脱贫户20人。</t>
  </si>
  <si>
    <t>二道河村股份经济合作社</t>
  </si>
  <si>
    <t>项目投产后，每年可增加村集体经济收入2万元</t>
  </si>
  <si>
    <t>二道河村乌天麻筐栽项目</t>
  </si>
  <si>
    <t>规范种植20000筐（筐尺寸为长60厘米、宽40厘米、高30厘米）零代种乌天麻，及配套基础设施。</t>
  </si>
  <si>
    <t>项目建成后形成经营性资产归二道河村集体所有，并负责后续管护，村集体年收益4.5万元，村集体取得收益后，制定差异化分红方案分红受益农户60户，其中脱贫户监测户10人。项目建成后以土地流转、吸纳务工、带动发展、收益分红等带动农户9户以上，户均增收不少于2000元。</t>
  </si>
  <si>
    <t>规范种植20000筐零代种乌天麻</t>
  </si>
  <si>
    <t>20000筐</t>
  </si>
  <si>
    <t>受益农户60人，其中脱贫户10人。</t>
  </si>
  <si>
    <t>二道河村淫羊藿种植基地建设项目</t>
  </si>
  <si>
    <t>新建良种淫羊藿（总黄酮醇苷含量不低于8%，种苗单株苗高10公分以上、5片叶以上、根系5厘米以上、芽孢2个以上）种植基地30亩，每亩栽植密度不低于6000株，简易围网2500平方米。</t>
  </si>
  <si>
    <t>项目建成后形成经营性资产归二道河村集体所有，并负责后续管护，村集体年收益3万元，村集体取得收益后，制定差异化分红方案分红受益农户30户，其中脱贫户监测户15人。项目建成后以土地流转、吸纳务工、带动发展、收益分红等带动农户6户以上，户均增收不少于2000元。</t>
  </si>
  <si>
    <t>规范化种植淫羊藿30亩</t>
  </si>
  <si>
    <t>淫羊藿30亩</t>
  </si>
  <si>
    <t>受益农户30人，其中脱贫户15人。</t>
  </si>
  <si>
    <t>汉源街道办二道河村小香蕈种植项目</t>
  </si>
  <si>
    <t>规范种植30万袋小香蕈食用菌，配套基础设施建设。</t>
  </si>
  <si>
    <t>项目建成后形成经营性资产归二道河村集体所有，并负责后续管护，村集体年收益4.5万元，村集体取得收益后，制定差异化分红方案分红受益农户58户，其中脱贫户监测户10人。项目建成后以土地流转、入园务工、收益分红等带动农户9户以上，户均增收不少于2000元。</t>
  </si>
  <si>
    <t>完成所有建设内容</t>
  </si>
  <si>
    <t>规范种植30万代小香蕈食用菌</t>
  </si>
  <si>
    <t>项目建设期限≤13个月</t>
  </si>
  <si>
    <t>120万元</t>
  </si>
  <si>
    <t>年产值约180万元</t>
  </si>
  <si>
    <t>项目联农带农机制为土地流转、吸纳务工、收益分红等，在项目建设中直接带动农户20户以上，户均增收2000元以上。</t>
  </si>
  <si>
    <t>宁强县汉源街道办事处二道河村股份经济合作社</t>
  </si>
  <si>
    <t>汉源街道办石墙院村高含量淫羊藿种植项目</t>
  </si>
  <si>
    <t>新建良种淫羊藿（总黄酮醇苷含量不低于8%，种苗单株苗高10公分以上、5片叶以上、根系5厘米以上、芽孢2个以上）种植基地70亩，每亩栽植密度不低于6000株，简易围网3000平方米。</t>
  </si>
  <si>
    <t>石墙院村</t>
  </si>
  <si>
    <t>项目建成后形成经营性资产归石墙院村集体所有，并负责后续管护，村集体年收益5万元，村集体取得收益后，制定差异化分红方案分红受益农户1523户，其中脱贫户监测户443人。项目建成后以土地流转、入园务工、收益分红等带动农户10户以上，户均增收不少于2000元。</t>
  </si>
  <si>
    <t>次年产淫羊藿干品5吨市场价值约70万元</t>
  </si>
  <si>
    <t>年产干品约5吨</t>
  </si>
  <si>
    <t>建成后年产淫羊藿干品5吨市场价值约70万元</t>
  </si>
  <si>
    <t>宁强县汉源街道办事处石墙院村股份经济合作社</t>
  </si>
  <si>
    <t>2026年宁强县汉源街道办七盘关村桶装天麻建设项目</t>
  </si>
  <si>
    <t>新建天麻种植基地10亩，规范化种植桶装天麻5万桶（营养钵桶规格为高40厘米、顶宽45厘米），配套建设水管、灌溉设施7000平方米。</t>
  </si>
  <si>
    <t>项目建成后形成经营性资产归七盘关村集体所有，并负责后续管护，村集体年收益2.5万元，村集体取得收益后，制定差异化分红方案分红受益农户90户，其中脱贫户监测户35人。项目建成后以土地流转、带动生产、收益分红等带动农户5户以上，户均增收不少于2000元。</t>
  </si>
  <si>
    <t>桶装天麻50000桶</t>
  </si>
  <si>
    <t>种植成活率90%</t>
  </si>
  <si>
    <t>210万元</t>
  </si>
  <si>
    <t>年增加村集体经济收入2.5万元以上，村集体取得收益后按分红方案分红受益农户419户（其中向79户脱贫户和11户监测帮扶对象倾斜分红），户均增收100元以上。</t>
  </si>
  <si>
    <t>汉源街道谢家沟村中药材淫羊藿种植项目</t>
  </si>
  <si>
    <t>流转土地50亩，规范化种植50亩良种淫羊藿（总黄酮醇苷含量不低于8%，种苗单株苗高10公分以上、5片叶以上、根系5厘米以上、芽孢2个以上），配套建设围网</t>
  </si>
  <si>
    <t>汉源街道办</t>
  </si>
  <si>
    <t>谢家沟村</t>
  </si>
  <si>
    <t>项目建成后形成经营性资产归谢家沟村集体所有，并负责后续管护，村集体年收益2.5万元，村集体取得收益后，制定差异化分红方案分红受益农户169户，其中脱贫户监测户74人。项目建成后以土地流转、入园务工、收益分红等带动农户5户以上，户均增收不少于2000元。</t>
  </si>
  <si>
    <t>受益农户169人，其中脱贫户74人。</t>
  </si>
  <si>
    <t>群众满意度95%</t>
  </si>
  <si>
    <t>汉源街道谢家沟村集体经济合作社</t>
  </si>
  <si>
    <t>2026年1月-12月</t>
  </si>
  <si>
    <t>汉源街道谢家沟村中药材银杏育苗项目</t>
  </si>
  <si>
    <t>规范化种植银杏采叶园100亩，每亩播种量不少于300斤。</t>
  </si>
  <si>
    <t>项目建成后形成经营性资产归谢家沟村集体所有，并负责后续管护，村集体年收益0.5万元，村集体取得收益后，制定差异化分红方案分红受益农户317户，其中脱贫户监测户103人。项目建成后以土地流转、入园务工、收益分红等带动农户1户以上，户均增收不少于2000元。</t>
  </si>
  <si>
    <t>银杏采叶园100亩</t>
  </si>
  <si>
    <t>≤1000元/亩</t>
  </si>
  <si>
    <t>投产后每年增加村集体及带动农户收入0.5万元以上</t>
  </si>
  <si>
    <t>受益农户317人，其中脱贫户103人。</t>
  </si>
  <si>
    <t>左家湾村淫羊藿基地建设项目</t>
  </si>
  <si>
    <t>胡家坝镇</t>
  </si>
  <si>
    <t>左家湾村</t>
  </si>
  <si>
    <t>项目建成后形成经营性资产归左家湾村集体所有，并负责后续管护，村集体年收益4.5万元，村集体取得收益后，制定差异化分红方案分红受益农户826户，其中脱贫户监测户227人。项目建成后以土地流转、吸纳务工、带动发展、收益分红等带动农户9户以上，户均增收不少于2000元。</t>
  </si>
  <si>
    <t>投产后每年增加村集体及带动农户收入3.3万元以上</t>
  </si>
  <si>
    <t>受益农户826人，其中脱贫户227人。</t>
  </si>
  <si>
    <t>左家湾村集体经济合作社</t>
  </si>
  <si>
    <t>席海峰</t>
  </si>
  <si>
    <t>项目投产后，每年可增加村集体经济收入3.3万元</t>
  </si>
  <si>
    <t>老代坝村淫羊藿基地建设项目</t>
  </si>
  <si>
    <t>老代坝村</t>
  </si>
  <si>
    <t>项目建成后形成经营性资产归老代坝村集体所有，并负责后续管护，村集体年收益4.5万元，村集体取得收益后，制定差异化分红方案分红受益农户1613户，其中脱贫户监测户348人。项目建成后以土地流转、吸纳务工、带动发展、收益分红等带动农户9户以上，户均增收不少于2000元。</t>
  </si>
  <si>
    <t>规范化坡地种植淫羊藿60亩</t>
  </si>
  <si>
    <t>受益农户1613人，其中脱贫户348人。</t>
  </si>
  <si>
    <t>老代坝村集体经济合作社</t>
  </si>
  <si>
    <t>青明山村天麻基地建设项目</t>
  </si>
  <si>
    <t>新建天麻种植基地100亩，每亩有效种植面积300平方米以上，配套建设围栏3万米，天麻育种20亩，遮阴网10000平方米等其他安全防护设施。</t>
  </si>
  <si>
    <t>青明山村</t>
  </si>
  <si>
    <t>项目建成后形成经营性资产归青明山村集体所有，并负责后续管护，村集体年收益6.5万元，村集体取得收益后，制定差异化分红方案分红受益农户487户，其中脱贫户监测户192人。项目建成后以土地流转、吸纳务工、带动发展、收益分红等带动农户13户以上，户均增收不少于2000元。</t>
  </si>
  <si>
    <t>受益农户487人，其中脱贫户192人。</t>
  </si>
  <si>
    <t>胡家坝镇青明山村集体经济合作社</t>
  </si>
  <si>
    <t>青明山村淫羊藿基地建设项目</t>
  </si>
  <si>
    <t>新建良种淫羊藿（总黄酮醇苷含量不低于8%，种苗单株苗高10公分以上、5片叶以上、根系5厘米以上、芽孢2个以上）种植基地50亩，每亩栽植密度不低于6000株，简易围网3000平方米。</t>
  </si>
  <si>
    <t>项目建成后形成经营性资产归青明山村集体所有，并负责后续管护，村集体年收益4万元，村集体取得收益后，制定差异化分红方案分红受益农户487户，其中脱贫户监测户192人。项目建成后以土地流转、吸纳务工、带动发展、收益分红等带动农户8户以上，户均增收不少于2000元。</t>
  </si>
  <si>
    <t>许家坝村淫羊藿基地建设项目</t>
  </si>
  <si>
    <t>胡家坝镇青许家坝村集体经济合作社</t>
  </si>
  <si>
    <t>青明山村银杏基地建设项目</t>
  </si>
  <si>
    <t>规范化种植银杏100亩，配套建设（新建砂石路）2公里。</t>
  </si>
  <si>
    <t>项目建成后形成经营性资产归青明山村集体所有，并负责后续管护，村集体年收益2.25万元，村集体取得收益后，制定差异化分红方案分红受益农户487户，其中脱贫户监测户192人。项目建成后以土地流转、吸纳务工、带动发展、收益分红等带动农户4户以上，户均增收不少于2000元。</t>
  </si>
  <si>
    <t>银杏100亩</t>
  </si>
  <si>
    <t>罗家河村淫羊藿基地建设项目</t>
  </si>
  <si>
    <t>新建良种淫羊藿（总黄酮醇苷含量不低于8%，种苗单株苗高10公分以上、5片叶以上、根系5厘米以上、芽孢2个以上）种植基地40亩，每亩栽植密度不低于6000株，简易围网3000平方米。</t>
  </si>
  <si>
    <t>罗家河村</t>
  </si>
  <si>
    <t>项目建成后形成经营性资产归罗家河村集体所有，并负责后续管护，村集体年收益3.5万元，村集体取得收益后，制定差异化分红方案分红受益农户1506户，其中脱贫户监测户693人。项目建成后以土地流转、吸纳务工、带动发展、收益分红等带动农户7户以上，户均增收不少于2000元。</t>
  </si>
  <si>
    <t>规范化林下种植淫羊藿40亩</t>
  </si>
  <si>
    <t>淫羊藿40亩</t>
  </si>
  <si>
    <t>受益农户1506人，其中脱贫户693人。</t>
  </si>
  <si>
    <t>胡家坝镇罗家河村股份经济合作社</t>
  </si>
  <si>
    <t>龙王村天麻基地建设项目</t>
  </si>
  <si>
    <t>新建天麻种植基地30亩，每亩有效种植面积300平方米以上，配套建设围网（遮阴网）1200平方米。</t>
  </si>
  <si>
    <t>龙王村</t>
  </si>
  <si>
    <t>项目建成后形成经营性资产归龙王村集体所有，并负责后续管护，村集体年收益6万元，村集体取得收益后，制定差异化分红方案分红受益农户1060户，其中脱贫户监测户306人。项目建成后以土地流转、吸纳务工、带动发展、收益分红等带动农户12户以上，户均增收不少于2000元。</t>
  </si>
  <si>
    <t>项目总投入≤90万元。</t>
  </si>
  <si>
    <t>投产后每年增加村集体及带动农户收入4.5万元以上</t>
  </si>
  <si>
    <t>受益农户1060人，其中脱贫户306人。</t>
  </si>
  <si>
    <t>胡家坝镇龙王村股份经济合作社</t>
  </si>
  <si>
    <t>项目投产后，每年可增加村集体经济收入4.5万元</t>
  </si>
  <si>
    <t>龙王村淫羊藿种植基地建设项目</t>
  </si>
  <si>
    <t>项目建成后形成经营性资产归龙王村集体所有，并负责后续管护，村集体年收益6.5万元，村集体取得收益后，制定差异化分红方案分红受益农户1060户，其中脱贫户监测户306人。项目建成后以土地流转、吸纳务工、带动发展、收益分红等带动农户13户以上，户均增收不少于2000元。</t>
  </si>
  <si>
    <t>投产后每年增加村集体及带动农户收入5.55万元以上</t>
  </si>
  <si>
    <t>项目投产后，每年可增加村集体经济收入5.55万元</t>
  </si>
  <si>
    <t>龙王村淫羊藿育苗基地建设项目</t>
  </si>
  <si>
    <t>林下新建良种淫羊藿（总黄酮醇苷含量不低于8%，种苗单株苗高10公分以上、5片叶以上、根系5厘米以上、芽孢2个以上）种植基地30亩，每亩栽植密度不低于6000株，简易围网2600平方米。</t>
  </si>
  <si>
    <t>项目建成后形成经营性资产归龙王村集体所有，并负责后续管护，村集体年收益3万元，村集体取得收益后，制定差异化分红方案分红受益农户1060户，其中脱贫户监测户306人。项目建成后以土地流转、吸纳务工、带动发展、收益分红等带动农户6户以上，户均增收不少于2000元。</t>
  </si>
  <si>
    <t>规范化种植淫羊藿育苗30亩</t>
  </si>
  <si>
    <t>淫羊藿育苗30亩</t>
  </si>
  <si>
    <t>周家河村淫羊藿基地建设项目</t>
  </si>
  <si>
    <t>周家河村</t>
  </si>
  <si>
    <t>项目建成后形成经营性资产归周家河村集体所有，并负责后续管护，村集体年收益6.5万元，村集体取得收益后，制定差异化分红方案分红受益农户1320户，其中脱贫户监测户460人。项目建成后以土地流转、吸纳务工、带动发展、收益分红等带动农户13户以上，户均增收不少于2000元。</t>
  </si>
  <si>
    <t>受益农户1320人，其中脱贫户460人。</t>
  </si>
  <si>
    <t>胡家坝镇周家河村集体经济合作社</t>
  </si>
  <si>
    <t>周家河村蜂糖李林下种植淫羊藿项目</t>
  </si>
  <si>
    <t>杨寺庙村淫羊藿基地建设项目</t>
  </si>
  <si>
    <t>林下新建良种淫羊藿（总黄酮醇苷含量不低于8%，种苗单株苗高10公分以上、5片叶以上、根系5厘米以上、芽孢2个以上）种植基地70亩，每亩栽植密度不低于6000株，简易围网3000平方米。</t>
  </si>
  <si>
    <t>杨寺庙村</t>
  </si>
  <si>
    <t>项目建成后形成经营性资产归杨寺庙村集体所有，并负责后续管护，村集体年收益5万元，村集体取得收益后，制定差异化分红方案分红受益农户1301户，其中脱贫户监测户292人。项目建成后以土地流转、吸纳务工、带动发展、收益分红等带动农户10户以上，户均增收不少于2000元。</t>
  </si>
  <si>
    <t>规范化林下种植淫羊藿70亩</t>
  </si>
  <si>
    <t>淫羊藿70亩</t>
  </si>
  <si>
    <t>投产后每年增加村集体及带动农户收入3.85万元以上</t>
  </si>
  <si>
    <t>受益农户1301人，其中脱贫户292人。</t>
  </si>
  <si>
    <t>胡家坝镇杨寺庙村股份经济合作社</t>
  </si>
  <si>
    <t>项目投产后，每年可增加村集体经济收入3.85万元</t>
  </si>
  <si>
    <t>向家沟村淫羊藿基地建设项目</t>
  </si>
  <si>
    <t>新建良种淫羊藿（总黄酮醇苷含量不低于8%，种苗单株苗高10公分以上、5片叶以上、根系5厘米以上、芽孢2个以上）种植基地50亩，每亩栽植密度不低于6000株，简易围网2800平方米。</t>
  </si>
  <si>
    <t>向家沟村</t>
  </si>
  <si>
    <t>项目建成后形成经营性资产归向家沟村集体所有，并负责后续管护，村集体年收益4万元，村集体取得收益后，制定差异化分红方案分红受益农户156户，其中脱贫户监测户12人。项目建成后以土地流转、吸纳务工、带动发展、收益分红等带动农户8户以上，户均增收不少于2000元。</t>
  </si>
  <si>
    <t>受益农户156人，其中脱贫户12人。</t>
  </si>
  <si>
    <t>胡家坝镇向家沟村集体经济合作社</t>
  </si>
  <si>
    <t>银杏采叶园示范基地建设</t>
  </si>
  <si>
    <t>新建银杏采叶园基地100亩，每亩播种量不少于300斤。</t>
  </si>
  <si>
    <t>项目建成后形成经营性资产归向家沟村集体所有，并负责后续管护，村集体年收益2万元，村集体取得收益后，制定差异化分红方案分红受益农户95户，其中脱贫户监测户25人。项目建成后以土地流转、吸纳务工、带动发展、收益分红等带动农户4户以上，户均增收不少于2000元。</t>
  </si>
  <si>
    <t>种植银杏100亩</t>
  </si>
  <si>
    <t>受益农户95人，其中脱贫户25人。</t>
  </si>
  <si>
    <t>项目投产后，每年可增加村集体经济收入0.5万元</t>
  </si>
  <si>
    <t>王家营村淫羊藿基地建设项目</t>
  </si>
  <si>
    <t>林下新建良种淫羊藿（总黄酮醇苷含量不低于8%，种苗单株苗高10公分以上、5片叶以上、根系5厘米以上、芽孢2个以上）种植基地80亩，每亩栽植密度不低于6000株，简易围网3000平方米。</t>
  </si>
  <si>
    <t>王家营村</t>
  </si>
  <si>
    <t>项目建成后形成经营性资产归王家营村集体所有，并负责后续管护，村集体年收益5.5万元，村集体取得收益后，制定差异化分红方案分红受益农户1066户，其中脱贫户监测户190人。项目建成后以土地流转、吸纳务工、带动发展、收益分红等带动农户11户以上，户均增收不少于2000元。</t>
  </si>
  <si>
    <t>规范化林下种植淫羊藿80亩</t>
  </si>
  <si>
    <t>投产后每年增加村集体及带动农户收入4.4万元以上</t>
  </si>
  <si>
    <t>受益农户1066人，其中脱贫户190人。</t>
  </si>
  <si>
    <t>胡家坝镇王家营村集体经济合作社</t>
  </si>
  <si>
    <t>项目投产后，每年可增加村集体经济收入4.4万元</t>
  </si>
  <si>
    <t>龙岗坝村良种淫羊藿种植基地</t>
  </si>
  <si>
    <t>巨亭镇</t>
  </si>
  <si>
    <t>龙岗坝村</t>
  </si>
  <si>
    <t>项目建成后形成经营性资产归龙岗坝村集体所有，并负责后续管护，村集体年收益4万元，村集体取得收益后，制定差异化分红方案分红受益农户930户，其中脱贫户监测户313人。项目建成后以土地流转、吸纳务工、带动发展、收益分红等带动农户8户以上，户均增收不少于2000元。</t>
  </si>
  <si>
    <t>种植良种淫羊藿50亩</t>
  </si>
  <si>
    <t>新建良种淫羊藿50亩</t>
  </si>
  <si>
    <t>受益农户930人，其中脱贫户313人。</t>
  </si>
  <si>
    <t>龙岗坝村股份经济合作社</t>
  </si>
  <si>
    <t>丁国成</t>
  </si>
  <si>
    <t>马家湾村林下淫羊藿种植基地</t>
  </si>
  <si>
    <t>马家湾村</t>
  </si>
  <si>
    <t>项目建成后形成经营性资产归马家湾村集体所有，并负责后续管护，村集体年收益6.5万元，村集体取得收益后，制定差异化分红方案分红受益农户970户，其中脱贫户监测户523人。项目建成后以土地流转、吸纳务工、带动发展、收益分红等带动农户13户以上，户均增收不少于2000元。</t>
  </si>
  <si>
    <t>规范化林下种植淫羊藿00亩</t>
  </si>
  <si>
    <t>淫羊藿00亩</t>
  </si>
  <si>
    <t>投产后每年增加村集体及带动农户收入7.25万元以上</t>
  </si>
  <si>
    <t>受益农户970人，其中脱贫户523人。</t>
  </si>
  <si>
    <t>巨亭镇马家湾村集体经济合作社）</t>
  </si>
  <si>
    <t>项目投产后，每年可增加村集体经济收入7.25万元</t>
  </si>
  <si>
    <t>石岭子村淫羊藿种植项目基地</t>
  </si>
  <si>
    <t>石岭子村</t>
  </si>
  <si>
    <t>项目建成后形成经营性资产归石岭子村集体所有，并负责后续管护，村集体年收益4万元，村集体取得收益后，制定差异化分红方案分红受益农户848户，其中脱贫户监测户297人。项目建成后以土地流转、吸纳务工、带动发展、收益分红等带动农户8户以上，户均增收不少于2000元。</t>
  </si>
  <si>
    <t>规范化种植淫羊藿45亩</t>
  </si>
  <si>
    <t>受益农户848人，其中脱贫户297人。</t>
  </si>
  <si>
    <t>巨亭镇石岭子村集体经济合作社</t>
  </si>
  <si>
    <t>巨亭镇桃园子村淫羊藿基地建设项目</t>
  </si>
  <si>
    <t>桃园子村</t>
  </si>
  <si>
    <t>项目建成后形成经营性资产归桃园子村集体所有，并负责后续管护，村集体年收益6.5万元，村集体取得收益后，制定差异化分红方案分红受益农户1170户，其中脱贫户监测户422人。项目建成后以土地流转、吸纳务工、带动发展、收益分红等带动农户13户以上，户均增收不少于2000元。</t>
  </si>
  <si>
    <t>投产后每年增加村集体及带动农户收入7万元以上</t>
  </si>
  <si>
    <t>受益农户1170人，其中脱贫户422人。</t>
  </si>
  <si>
    <t>桃园子村股份经济合作社</t>
  </si>
  <si>
    <t>项目投产后，每年可增加村集体经济收入7万元</t>
  </si>
  <si>
    <t>巨亭镇桃园子村林下桶栽天麻示范基地建设项目</t>
  </si>
  <si>
    <t>建设50亩林下桶栽天麻基地，栽培桶装天麻5万桶，场地平整15亩，道路平整600米宽3.5米，20立方米蓄水池2个，购置抽水喷灌设备各1套，铺设φ32灌溉管网500米，喷灌1万平方米基地简易防护设施长800米。</t>
  </si>
  <si>
    <t>项目建成后形成经营性资产归桃园子村集体所有，并负责后续管护，村集体年收益4万元，村集体取得收益后，制定差异化分红方案分红受益农户189户，其中脱贫户监测户76人。项目建成后以土地流转、吸纳务工、带动发展、收益分红等带动农户8户以上，户均增收不少于2000元。</t>
  </si>
  <si>
    <t>受益农户189人，其中脱贫户76人。</t>
  </si>
  <si>
    <t>胡家坝镇人民政府</t>
  </si>
  <si>
    <t>鸳鸯池村淫羊藿基地建设项目</t>
  </si>
  <si>
    <t>鸳鸯池村</t>
  </si>
  <si>
    <t>项目建成后形成经营性资产归鸳鸯池村集体所有，并负责后续管护，村集体年收益6.5万元，村集体取得收益后，制定差异化分红方案分红受益农户985户，其中脱贫户监测户230人。项目建成后以土地流转、吸纳务工、带动发展、收益分红等带动农户13户以上，户均增收不少于2000元。</t>
  </si>
  <si>
    <t>受益农户985人，其中脱贫户230人。</t>
  </si>
  <si>
    <t>巨亭镇鸳鸯池村集体经济合作社</t>
  </si>
  <si>
    <t>赵家坎村淫羊藿基地建设项目</t>
  </si>
  <si>
    <t>赵家坎村</t>
  </si>
  <si>
    <t>项目建成后形成经营性资产归赵家坎村集体所有，并负责后续管护，村集体年收益6.5万元，村集体取得收益后，制定差异化分红方案分红受益农户865户，其中脱贫户监测户342人。项目建成后以土地流转、吸纳务工、带动发展、收益分红等带动农户13户以上，户均增收不少于2000元。</t>
  </si>
  <si>
    <t>受益农户865人，其中脱贫户342人。</t>
  </si>
  <si>
    <t>巨亭镇赵家坎村集体经济合作社</t>
  </si>
  <si>
    <t>赵家坎村天麻育种基地建设项目</t>
  </si>
  <si>
    <t>新建天麻种植基地10亩，每亩有效种植面积300平方米以上，新建天麻育种基地3500套，配套建设遮阴网6500平方米，简易围网防护设施等建设，修复水毁路面100米，修建河堤160米。</t>
  </si>
  <si>
    <t>项目建成后形成经营性资产归赵家坎村集体所有，并负责后续管护，村集体年收益3万元，村集体取得收益后，制定差异化分红方案分红受益农户365户，其中脱贫户监测户342人。项目建成后以土地流转、吸纳务工、带动发展、收益分红等带动农户6户以上，户均增收不少于2000元。</t>
  </si>
  <si>
    <t>赵家坎村天麻育种基地3500套</t>
  </si>
  <si>
    <t>受益农户365人，其中脱贫户342人。</t>
  </si>
  <si>
    <t>巨亭镇光伏板下桶装天麻种植项目</t>
  </si>
  <si>
    <t>在光伏电站光伏板下种植商品麻15万桶。购买抽水喷灌设备各1套，蓄水池1座30立方米，配套天麻切片机、烘干设备各一套改建生产用房200平方米，产业砂石路800米。</t>
  </si>
  <si>
    <t>曾家河村赵家坎村</t>
  </si>
  <si>
    <t>项目建成后形成经营性资产归曾家河村赵家坎村集体所有，并负责后续管护，村集体年收益3万元，村集体取得收益后，制定差异化分红方案分红受益农户1632户，其中脱贫户监测户583人。项目建成后以土地流转、吸纳务工、带动发展、收益分红等带动农户6户以上，户均增收不少于2000元。</t>
  </si>
  <si>
    <t>商品天麻30亩</t>
  </si>
  <si>
    <t>在光伏板下种植商品麻30亩。</t>
  </si>
  <si>
    <t>项目总投入≤140万元。</t>
  </si>
  <si>
    <t>受益农户1632人，其中脱贫户583人。</t>
  </si>
  <si>
    <t>曾家河股份经济合作社</t>
  </si>
  <si>
    <t>草川子村天麻种植示范基地</t>
  </si>
  <si>
    <t>规范化林下种植天麻100亩，每亩有效面积不少于200平方米，配套建设围网15600米，新建蓄水60方一座。</t>
  </si>
  <si>
    <t>毛坝河镇</t>
  </si>
  <si>
    <t>草川子村</t>
  </si>
  <si>
    <t>项目建成后形成经营性资产归草川子村集体所有，并负责后续管护，村集体年收益5.5万元，村集体取得收益后，制定差异化分红方案分红受益农户120户，其中脱贫户监测户80人。项目建成后以土地流转、吸纳务工、带动发展、收益分红等带动农户11户以上，户均增收不少于2000元。</t>
  </si>
  <si>
    <t>天麻150亩</t>
  </si>
  <si>
    <t>受益农户120人，其中脱贫户80人。</t>
  </si>
  <si>
    <t>≥6年</t>
  </si>
  <si>
    <t>毛坝河镇人民政府</t>
  </si>
  <si>
    <t>郑如权</t>
  </si>
  <si>
    <t>大竹坝村淫羊藿基地建设项目</t>
  </si>
  <si>
    <t>大竹坝村</t>
  </si>
  <si>
    <t>项目建成后形成经营性资产归大竹坝村集体所有，并负责后续管护，村集体年收益4万元，村集体取得收益后，制定差异化分红方案分红受益农户75户，其中脱贫户监测户26人。项目建成后以土地流转、吸纳务工、带动发展、收益分红等带动农户8户以上，户均增收不少于2000元。</t>
  </si>
  <si>
    <t>受益农户75人，其中脱贫户26人。</t>
  </si>
  <si>
    <t>汤家坝村淫羊藿基地建设项目</t>
  </si>
  <si>
    <t>新建良种淫羊藿（总黄酮醇苷含量不低于8%，种苗单株苗高10公分以上、5片叶以上、根系5厘米以上、芽孢2个以上）种植基地40亩，每亩栽植密度不低于6000株，简易围网2600平方米。</t>
  </si>
  <si>
    <t>汤家坝村</t>
  </si>
  <si>
    <t>项目建成后形成经营性资产归汤家坝村集体所有，并负责后续管护，村集体年收益3.5万元，村集体取得收益后，制定差异化分红方案分红受益农户60户，其中脱贫户监测户22人。项目建成后以土地流转、吸纳务工、带动发展、收益分红等带动农户7户以上，户均增收不少于2000元。</t>
  </si>
  <si>
    <t>受益农户60人，其中脱贫户22人。</t>
  </si>
  <si>
    <t>毛坝河镇毛坝河村烟叶基地建设项目</t>
  </si>
  <si>
    <t>发展烤烟800亩，新建烤烟房8座。新建烟叶育苗基地一座，建设5个育苗大棚、水塔一座、库房100平米。</t>
  </si>
  <si>
    <t>毛坝河村、三道河村、文家坪村</t>
  </si>
  <si>
    <t>项目建成后形成经营性资产归毛坝河村、三道河村、文家坪村集体所有，并负责后续管护，村集体年收益5.5万元，村集体取得收益后，制定差异化分红方案分红受益农户58户，其中脱贫户监测户15人。项目建成后以土地流转、吸纳务工、带动发展、收益分红等带动农户11户以上，户均增收不少于2000元。</t>
  </si>
  <si>
    <t>新建烤烟房8座。新建烟叶育苗基地一座，建设5个育苗大棚、水塔一座、库房100平米。</t>
  </si>
  <si>
    <t>烤烟800亩</t>
  </si>
  <si>
    <t>受益农户58人，其中脱贫户15人。</t>
  </si>
  <si>
    <t>毛坝河镇八庙河高山青脆李基地建设项目</t>
  </si>
  <si>
    <t>发展高山青脆李100亩，新建产业道路500米，配套爬山虎一台，喷淋设施一万米。</t>
  </si>
  <si>
    <t>八庙河村</t>
  </si>
  <si>
    <t>项目建成后形成经营性资产归八庙河村集体所有，并负责后续管护，村集体年收益4万元，村集体取得收益后，制定差异化分红方案分红受益农户57户，其中脱贫户监测户15人。项目建成后以土地流转、吸纳务工、带动发展、收益分红等带动农户8户以上，户均增收不少于2000元。</t>
  </si>
  <si>
    <t>建成青脆李基地100亩，带动农户增收1000元以上。</t>
  </si>
  <si>
    <t>高山青脆李100亩</t>
  </si>
  <si>
    <t>受益农户57人，其中脱贫户15人。</t>
  </si>
  <si>
    <t>毛坝河镇草川子村果蔬采摘基地建设项目</t>
  </si>
  <si>
    <t>发展青脆李、草莓、火龙果采摘基地80亩，新建产业道路800米，喷淋设施一万米。</t>
  </si>
  <si>
    <t>项目建成后形成经营性资产归草川子村集体所有，并负责后续管护，村集体年收益3万元，村集体取得收益后，制定差异化分红方案分红受益农户248户，其中脱贫户监测户42人。项目建成后以土地流转、吸纳务工、带动发展、收益分红等带动农户6户以上，户均增收不少于2000元。</t>
  </si>
  <si>
    <t>发展青脆李、草莓、火龙果采摘基地80亩，带动农户增收1000元以上。</t>
  </si>
  <si>
    <t>发展青脆李、草莓、火龙果采摘基地80亩</t>
  </si>
  <si>
    <t>受益农户248人，其中脱贫户42人。</t>
  </si>
  <si>
    <t>蒿地坝村淫羊藿种植基地</t>
  </si>
  <si>
    <t>新建良种淫羊藿（总黄酮醇苷含量不低于8%，种苗单株苗高10公分以上、5片叶以上、根系5厘米以上、芽孢2个以上）种植基地45亩，每亩栽植密度不低于6000株，简易围网2600平方米。</t>
  </si>
  <si>
    <t>青木川镇</t>
  </si>
  <si>
    <t>蒿地坝村</t>
  </si>
  <si>
    <t>项目建成后形成经营性资产归蒿地坝村集体所有，并负责后续管护，村集体年收益3.75万元，村集体取得收益后，制定差异化分红方案分红受益农户89户，其中脱贫户监测户30人。项目建成后以土地流转、吸纳务工、带动发展、收益分红等带动农户7户以上，户均增收不少于2000元。</t>
  </si>
  <si>
    <t>规范化林下种植淫羊藿45亩</t>
  </si>
  <si>
    <t>淫羊藿45亩</t>
  </si>
  <si>
    <t>薛锐</t>
  </si>
  <si>
    <t>2025年舒家坝镇宝珠观村淫羊藿基地建设项目</t>
  </si>
  <si>
    <t>林下新建良种淫羊藿（总黄酮醇苷含量不低于8%，种苗单株苗高10公分以上、5片叶以上、根系5厘米以上、芽孢2个以上）种植基地120亩，每亩栽植密度不低于6000株，简易围网3000平方米。</t>
  </si>
  <si>
    <t>舒家坝镇</t>
  </si>
  <si>
    <t>宝珠观村</t>
  </si>
  <si>
    <t>项目建成后形成经营性资产归宝珠观村集体所有，并负责后续管护，村集体年收益7.5万元，村集体取得收益后，制定差异化分红方案分红受益农户1020户，其中脱贫户监测户268人。项目建成后以土地流转、吸纳务工、带动发展、收益分红等带动农户15户以上，户均增收不少于2000元。</t>
  </si>
  <si>
    <t>规范化林下种植淫羊藿120亩</t>
  </si>
  <si>
    <t>淫羊藿120亩</t>
  </si>
  <si>
    <t>投产后每年增加村集体及带动农户收入6.6万元以上</t>
  </si>
  <si>
    <t>受益农户1020人，其中脱贫户268人。</t>
  </si>
  <si>
    <t>舒家坝镇/街道（宝珠观村集体经济合作社）</t>
  </si>
  <si>
    <t>强立华</t>
  </si>
  <si>
    <t>项目投产后，每年可增加村集体经济收入6.6万元</t>
  </si>
  <si>
    <t>2025年舒家坝镇宝珠观村银杏基地建设项目</t>
  </si>
  <si>
    <t>发展银杏采叶园50亩，每亩直播种子投入不少于300斤。</t>
  </si>
  <si>
    <t>项目建成后形成经营性资产归宝珠观村集体所有，并负责后续管护，村集体年收益1.75万元，村集体取得收益后，制定差异化分红方案分红受益农户1020户，其中脱贫户监测户268人。项目建成后以土地流转、吸纳务工、带动发展、收益分红等带动农户3户以上，户均增收不少于2000元。</t>
  </si>
  <si>
    <t>银杏50
亩</t>
  </si>
  <si>
    <t>项目总投入≤5万元。</t>
  </si>
  <si>
    <t>投产后每年增加村集体及带动农户收入0.25万元以上</t>
  </si>
  <si>
    <t>项目投产后，每年可增加村集体经济收入0.25万元</t>
  </si>
  <si>
    <t>2025年舒家坝镇宝珠观村天麻种植基地建设项目</t>
  </si>
  <si>
    <t>新建天麻种植基地20亩，每亩有效种植面积300平方米以上，配套
建设围网1000米</t>
  </si>
  <si>
    <t>项目建成后形成经营性资产归宝珠观村集体所有，并负责后续管护，村集体年收益4.5万元，村集体取得收益后，制定差异化分红方案分红受益农户1020户，其中脱贫户监测户268人。项目建成后以土地流转、吸纳务工、带动发展、收益分红等带动农户9户以上，户均增收不少于2000元。</t>
  </si>
  <si>
    <t>2025年舒家坝镇宝珠观村软枣猕猴桃采摘园及配套设施建设项目</t>
  </si>
  <si>
    <t>新建100亩软枣猕猴桃采摘园，修建猕猴桃采摘园砂石机耕路2.2公里长3.5米宽砂石路，含2.5米高1米宽挡800米，土方换田1.5万方。</t>
  </si>
  <si>
    <t>项目建成后形成经营性资产归宝珠观村集体所有，并负责后续管护，村集体年收益5.8万元，村集体取得收益后，制定差异化分红方案分红受益农户1020户，其中脱贫户监测户268人。项目建成后以土地流转、吸纳务工、带动发展、收益分红等带动农户11户以上，户均增收不少于2000元。</t>
  </si>
  <si>
    <t>规范建设
软枣猕猴
桃采摘园
100亩及其配套设施</t>
  </si>
  <si>
    <t>软枣猕猴
桃100亩</t>
  </si>
  <si>
    <t>项目总投入≤86万元。</t>
  </si>
  <si>
    <t>投产后每年增加村集体及带动农户收入4.3万元以上</t>
  </si>
  <si>
    <t>项目投产后，每年可增加村集体经济收入4.3万元</t>
  </si>
  <si>
    <t>2026年陈家坝村侯家山林下桶装天麻基地</t>
  </si>
  <si>
    <t>侯家山”建林下桶栽天麻基地100亩，发展桶栽天麻10万桶（营养钵桶规格为高40厘米、顶宽45厘米），场地生产道路1000米宽4.5米，配套蓄水池1个30立方米、中32供水管道1000米，喷灌设施1.2万平方米。100亩基地内日常生产运输道路宽2米，长1500米、山地运输爬山虎车4台、基地简易防护设施长1500米。</t>
  </si>
  <si>
    <t>陈家坝村</t>
  </si>
  <si>
    <t>项目建成后形成经营性资产归陈家坝村集体所有，并负责后续管护，村集体年收益5.25万元，村集体取得收益后，制定差异化分红方案分红受益农户356户，其中脱贫户监测户51人。项目建成后以土地流转、吸纳务工、带动发展、收益分红等带动农户10户以上，户均增收不少于2000元。</t>
  </si>
  <si>
    <t>规范化养殖场养殖</t>
  </si>
  <si>
    <t>受益农户356人，其中脱贫户51人。</t>
  </si>
  <si>
    <t>舒家坝镇陈家坝村集体经济合作社）</t>
  </si>
  <si>
    <t>茅坪里村良种淫羊藿基地建设项目</t>
  </si>
  <si>
    <t>茅坪里村</t>
  </si>
  <si>
    <t>项目建成后形成经营性资产归茅坪里村集体所有，并负责后续管护，村集体年收益7.5万元，村集体取得收益后，制定差异化分红方案分红受益农户576户，其中脱贫户监测户202人。项目建成后以土地流转、吸纳务工、带动发展、收益分红等带动农户15户以上，户均增收不少于2000元。</t>
  </si>
  <si>
    <t>规范化林下种植淫羊藿91亩</t>
  </si>
  <si>
    <t>淫羊藿91亩</t>
  </si>
  <si>
    <t>受益农户576人，其中脱贫户202人。</t>
  </si>
  <si>
    <t>舒家坝镇（茅坪里村村集体经济合作社）</t>
  </si>
  <si>
    <t>舒家坝村桶装天麻基地建设项目</t>
  </si>
  <si>
    <t>新建天麻种植基地100亩，发展10万桶桶装天麻（营养钵桶规格为高40厘米、顶宽45厘米），配套建设围网3200平方米。</t>
  </si>
  <si>
    <t>舒家坝村</t>
  </si>
  <si>
    <t>项目建成后形成经营性资产归舒家坝村集体所有，并负责后续管护，村集体年收益5.25万元，村集体取得收益后，制定差异化分红方案分红受益农户1318户，其中脱贫户监测户443人。项目建成后以土地流转、吸纳务工、带动发展、收益分红等带动农户10户以上，户均增收不少于2000元。</t>
  </si>
  <si>
    <t>林下天麻种植100亩/10万桶</t>
  </si>
  <si>
    <t>受益农户1318人，其中脱贫户443人。</t>
  </si>
  <si>
    <t>舒家坝镇舒家坝村集体经济合作社</t>
  </si>
  <si>
    <t>舒家坝村淫羊藿基地建设项目</t>
  </si>
  <si>
    <t>项目建成后形成经营性资产归舒家坝村集体所有，并负责后续管护，村集体年收益6.5万元，村集体取得收益后，制定差异化分红方案分红受益农户1318户，其中脱贫户监测户443人。项目建成后以土地流转、吸纳务工、带动发展、收益分红等带动农户13户以上，户均增收不少于2000元。</t>
  </si>
  <si>
    <t>林下种植淫羊藿100亩</t>
  </si>
  <si>
    <t>舒家坝村华细辛示范基地建设项目</t>
  </si>
  <si>
    <t>规范化林下种植华细辛150亩，每亩7000株以上，配套建设围网3200平方米。</t>
  </si>
  <si>
    <t>项目建成后形成经营性资产归舒家坝村集体所有，并负责后续管护，村集体年收益8.25万元，村集体取得收益后，制定差异化分红方案分红受益农户1318户，其中脱贫户监测户443人。项目建成后以土地流转、吸纳务工、带动发展、收益分红等带动农户16户以上，户均增收不少于2000元。</t>
  </si>
  <si>
    <t>华细辛150亩</t>
  </si>
  <si>
    <t>项目总投入≤135万元。</t>
  </si>
  <si>
    <t>投产后每年增加村集体及带动农户收入6.75万元以上</t>
  </si>
  <si>
    <t>项目投产后，每年可增加村集体经济收入6.75万元</t>
  </si>
  <si>
    <t>松树沟村千亩中药材基地</t>
  </si>
  <si>
    <t>规范化种植柴胡等中药材600亩，配套建设围网8000平方米。</t>
  </si>
  <si>
    <t>松树沟村</t>
  </si>
  <si>
    <t>项目建成后形成经营性资产归松树沟村集体所有，并负责后续管护，村集体年收益4万元，村集体取得收益后，制定差异化分红方案分红受益农户152户，其中脱贫户监测户35人。项目建成后以土地流转、吸纳务工、带动发展、收益分红等带动农户8户以上，户均增收不少于2000元。</t>
  </si>
  <si>
    <t>规范化种植中药材1000亩</t>
  </si>
  <si>
    <t>项目总投入≤230万元。</t>
  </si>
  <si>
    <t>投产后每年增加村集体及带动农户收入11.5万元以上</t>
  </si>
  <si>
    <t>受益农户152人，其中脱贫户35人。</t>
  </si>
  <si>
    <t>舒家坝镇（松树沟村集体经济合作社）</t>
  </si>
  <si>
    <t>项目投产后，每年可增加村集体经济收入11.5万元</t>
  </si>
  <si>
    <t>松树沟村天麻种植基地建设项目</t>
  </si>
  <si>
    <t>新建桶装天麻基地100亩，种植10万桶（营养钵桶规格为高40厘米、顶宽45厘米）。</t>
  </si>
  <si>
    <t>项目建成后形成经营性资产归松树沟村集体所有，并负责后续管护，村集体年收益5.25万元，村集体取得收益后，制定差异化分红方案分红受益农户185户，其中脱贫户监测户85人。项目建成后以土地流转、吸纳务工、带动发展、收益分红等带动农户10户以上，户均增收不少于2000元。</t>
  </si>
  <si>
    <t>受益农户185人，其中脱贫户85人。</t>
  </si>
  <si>
    <t>松树沟村淫羊藿种植基地建设项目</t>
  </si>
  <si>
    <t>项目建成后形成经营性资产归松树沟村集体所有，并负责后续管护，村集体年收益4万元，村集体取得收益后，制定差异化分红方案分红受益农户287户，其中脱贫户监测户114人。项目建成后以土地流转、吸纳务工、带动发展、收益分红等带动农户8户以上，户均增收不少于2000元。</t>
  </si>
  <si>
    <t>受益农户287人，其中脱贫户114人。</t>
  </si>
  <si>
    <t>松树沟村银杏采叶园示范基地建设项目</t>
  </si>
  <si>
    <t>新建银杏采叶园300亩，每亩播种量不少于300斤。</t>
  </si>
  <si>
    <t>项目建成后形成经营性资产归松树沟村集体所有，并负责后续管护，村集体年收益3万元，村集体取得收益后，制定差异化分红方案分红受益农户287户，其中脱贫户监测户114人。项目建成后以土地流转、吸纳务工、带动发展、收益分红等带动农户6户以上，户均增收不少于2000元。</t>
  </si>
  <si>
    <t>银杏300亩</t>
  </si>
  <si>
    <t>建新文家河村淫羊藿育苗、栽植基地建设25亩项目</t>
  </si>
  <si>
    <t>淫羊藿优良品种（总黄酮醇苷含量不低于8%）育苗15亩、栽植10亩（总黄酮醇苷含量不低于8%，种苗单株苗高10公分以上、5片叶以上、根系5厘米以上、芽孢2个以上），配套建设围网（遮阴网）1000平方米。</t>
  </si>
  <si>
    <t>文家河村</t>
  </si>
  <si>
    <t>项目建成后形成经营性资产归文家河村集体所有，并负责后续管护，村集体年收益3万元，村集体取得收益后，制定差异化分红方案分红受益农户1310户，其中脱贫户监测户20人。项目建成后以土地流转、吸纳务工、带动发展、收益分红等带动农户6户以上，户均增收不少于2000元。</t>
  </si>
  <si>
    <t>淫羊藿育苗、栽植基地建设25亩</t>
  </si>
  <si>
    <t>淫羊藿25亩</t>
  </si>
  <si>
    <t>投产后每年增加村集体及带动农户收入1.4万元以上</t>
  </si>
  <si>
    <t>受益农户1310人，其中脱贫户20人。</t>
  </si>
  <si>
    <t>舒家坝镇文家河村民委员会</t>
  </si>
  <si>
    <t>项目投产后，每年可增加村集体经济收入1.4万元</t>
  </si>
  <si>
    <t>郑家坝村淫羊藿基地建设项目</t>
  </si>
  <si>
    <t>郑家坝村</t>
  </si>
  <si>
    <t>项目建成后形成经营性资产归郑家坝村集体所有，并负责后续管护，村集体年收益6.5万元，村集体取得收益后，制定差异化分红方案分红受益农户190户，其中脱贫户监测户120人。项目建成后以土地流转、吸纳务工、带动发展、收益分红等带动农户13户以上，户均增收不少于2000元。</t>
  </si>
  <si>
    <t>受益农户190人，其中脱贫户120人。</t>
  </si>
  <si>
    <t>舒家坝镇（郑家坝村集体经济合作社）</t>
  </si>
  <si>
    <t>郑家坝村五组林下淫羊藿种植基地建设项目</t>
  </si>
  <si>
    <t>项目建成后形成经营性资产归郑家坝村集体所有，并负责后续管护，村集体年收益4万元，村集体取得收益后，制定差异化分红方案分红受益农户190户，其中脱贫户监测户65人。项目建成后以土地流转、吸纳务工、带动发展、收益分红等带动农户8户以上，户均增收不少于2000元。</t>
  </si>
  <si>
    <t>受益农户190人，其中脱贫户65人。</t>
  </si>
  <si>
    <t>2026年太阳岭镇赵家河村良种淫羊藿基地建设项目</t>
  </si>
  <si>
    <t>太阳岭镇</t>
  </si>
  <si>
    <t>赵家河村</t>
  </si>
  <si>
    <t>项目建成后形成经营性资产归赵家河村集体所有，并负责后续管护，村集体年收益4万元，村集体取得收益后，制定差异化分红方案分红受益农户593户，其中脱贫户监测户213人。项目建成后以土地流转、吸纳务工、带动发展、收益分红等带动农户8户以上，户均增收不少于2000元。</t>
  </si>
  <si>
    <t>规范化林下种植良种淫羊藿50亩</t>
  </si>
  <si>
    <t>受益农户593人，其中脱贫户213人。</t>
  </si>
  <si>
    <t>太阳岭镇人民政府</t>
  </si>
  <si>
    <t>杨发伟</t>
  </si>
  <si>
    <t>0916-4463851</t>
  </si>
  <si>
    <t>2026年太阳岭镇青林咀村良种淫羊藿基地建设项目</t>
  </si>
  <si>
    <t>青林咀村</t>
  </si>
  <si>
    <t>项目建成后形成经营性资产归青林咀村集体所有，并负责后续管护，村集体年收益4万元，村集体取得收益后，制定差异化分红方案分红受益农户780户，其中脱贫户监测户435人。项目建成后以土地流转、吸纳务工、带动发展、收益分红等带动农户8户以上，户均增收不少于2000元。</t>
  </si>
  <si>
    <t>受益农户780人，其中脱贫户435人。</t>
  </si>
  <si>
    <t>2026年太阳岭镇火烽垭村良种淫羊藿基地建设项目</t>
  </si>
  <si>
    <t>火烽垭村</t>
  </si>
  <si>
    <t>项目建成后形成经营性资产归火烽垭村集体所有，并负责后续管护，村集体年收益4万元，村集体取得收益后，制定差异化分红方案分红受益农户860户，其中脱贫户监测户362人。项目建成后以土地流转、吸纳务工、带动发展、收益分红等带动农户8户以上，户均增收不少于2000元。</t>
  </si>
  <si>
    <t>受益农户860人，其中脱贫户362人。</t>
  </si>
  <si>
    <t>2026年太阳岭镇红石河村良种淫羊藿基地建设项目</t>
  </si>
  <si>
    <t>红石河村</t>
  </si>
  <si>
    <t>项目建成后形成经营性资产归红石河村集体所有，并负责后续管护，村集体年收益4万元，村集体取得收益后，制定差异化分红方案分红受益农户901户，其中脱贫户监测户304人。项目建成后以土地流转、吸纳务工、带动发展、收益分红等带动农户8户以上，户均增收不少于2000元。</t>
  </si>
  <si>
    <t>受益农户901人，其中脱贫户304人。</t>
  </si>
  <si>
    <t>河口村五组毛慈菇育苗项目</t>
  </si>
  <si>
    <t>新建林下育苗基地20亩，配套建设围网（遮阴网）12000平方米，灌溉设施一套。新建生产砂石路2公里。</t>
  </si>
  <si>
    <t>铁锁关镇</t>
  </si>
  <si>
    <t>河口村</t>
  </si>
  <si>
    <t>项目建成后形成经营性资产归河口村集体所有，并负责后续管护，村集体年收益3.8万元，村集体取得收益后，制定差异化分红方案分红受益农户226户，其中脱贫户监测户61人。项目建成后以土地流转、吸纳务工、带动发展、收益分红等带动农户7户以上，户均增收不少于2000元。</t>
  </si>
  <si>
    <t>毛慈菇育苗20亩</t>
  </si>
  <si>
    <t>受益农户226人，其中脱贫户61人。</t>
  </si>
  <si>
    <t>铁锁关镇人民政府</t>
  </si>
  <si>
    <t>王第君</t>
  </si>
  <si>
    <t>河口村岳家梁果园改造项目</t>
  </si>
  <si>
    <t>河口二组岳家梁果园改造：规范种植果树28亩，采摘步道845米，20立方米蓄水池及配套抽水设备一套，水沟268米，砂石路面铺垫300米。</t>
  </si>
  <si>
    <t>项目建成后形成经营性资产归河口村集体所有，并负责后续管护，村集体年收益3万元，村集体取得收益后，制定差异化分红方案分红受益农户305户，其中脱贫户监测户59人。项目建成后以土地流转、吸纳务工、带动发展、收益分红等带动农户6户以上，户均增收不少于2000元。</t>
  </si>
  <si>
    <t>规范种植果树28亩，建生产用房2栋，布置灌溉系统1套。</t>
  </si>
  <si>
    <t>果树28亩</t>
  </si>
  <si>
    <t>项目总投入≤132万元。</t>
  </si>
  <si>
    <t>受益农户305人，其中脱贫户59人。</t>
  </si>
  <si>
    <t>铁锁关镇（河口村集体经济合作社）</t>
  </si>
  <si>
    <t>周家坝村林下淫羊藿基地建设项目</t>
  </si>
  <si>
    <t>周家坝村</t>
  </si>
  <si>
    <t>项目建成后形成经营性资产归周家坝村集体所有，并负责后续管护，村集体年收益4万元，村集体取得收益后，制定差异化分红方案分红受益农户120户，其中脱贫户监测户95人。项目建成后以土地流转、吸纳务工、带动发展、收益分红等带动农户8户以上，户均增收不少于2000元。</t>
  </si>
  <si>
    <t>投产后每年增加村集体及带动农户收入4.8万元以上</t>
  </si>
  <si>
    <t>受益农户120人，其中脱贫户95人。</t>
  </si>
  <si>
    <t>铁锁关镇周家坝村集体经济合作社</t>
  </si>
  <si>
    <t>项目投产后，每年可增加村集体经济收入4.8万元</t>
  </si>
  <si>
    <t>2026年铁锁关镇刘家坝村淫羊藿基地建设项目</t>
  </si>
  <si>
    <t>刘家坝村</t>
  </si>
  <si>
    <t>项目建成后形成经营性资产归刘家坝村集体所有，并负责后续管护，村集体年收益6.5万元，村集体取得收益后，制定差异化分红方案分红受益农户323户，其中脱贫户监测户323人。项目建成后以土地流转、吸纳务工、带动发展、收益分红等带动农户13户以上，户均增收不少于2000元。</t>
  </si>
  <si>
    <t>规范化林下种植淫羊藿100亩及配套设施</t>
  </si>
  <si>
    <t>投产后每年增加村集体及带动农户收入5.85万元以上</t>
  </si>
  <si>
    <t>受益农户323人，其中脱贫户323人。</t>
  </si>
  <si>
    <t>项目投产后，每年可增加村集体经济收入5.85万元</t>
  </si>
  <si>
    <t>2026年宁强县燕子砭镇岛湾村林下桶栽天麻基地二期联建项目</t>
  </si>
  <si>
    <t>扩建岛湾村桶栽天麻基地，岛湾村、东丽村、胡家院村、井田坝村联建新增10万桶栽天麻</t>
  </si>
  <si>
    <t>燕子砭镇</t>
  </si>
  <si>
    <t>岛湾村</t>
  </si>
  <si>
    <t>项目建成后形成经营性资产归岛湾村集体所有，并负责后续管护，村集体年收益5.25万元，村集体取得收益后，制定差异化分红方案分红受益农户2556户，其中脱贫户监测户640人。项目建成后以土地流转、吸纳务工、带动发展、收益分红等带动农户10户以上，户均增收不少于2000元。</t>
  </si>
  <si>
    <t>全面完成项目计划的建设内容和联农带农任务</t>
  </si>
  <si>
    <t>新增10万桶栽天麻</t>
  </si>
  <si>
    <t>受益农户2556人，其中脱贫户640人。</t>
  </si>
  <si>
    <t>燕子砭镇人民政府</t>
  </si>
  <si>
    <t>毕小虎</t>
  </si>
  <si>
    <t>2026年燕子砭镇枣林坝村淫羊藿基地建设二期联建项目</t>
  </si>
  <si>
    <t>枣林坝村、郭家山村、胡家院村、沈家坝村四村联建新增林下种植良种淫羊藿（总黄酮醇苷含量不低于8%，种苗单株苗高10公分以上、5片叶以上、根系5厘米以上、芽孢2个以上）120亩，每亩种植密度不低于6000株/亩，铺设防草布3.9万平方米。配套建设围网（六针遮阴网）3000平方米。</t>
  </si>
  <si>
    <t>枣林坝村</t>
  </si>
  <si>
    <t>项目建成后形成经营性资产归枣林坝村集体所有，并负责后续管护，村集体年收益7.5万元，村集体取得收益后，制定差异化分红方案分红受益农户3262户，其中脱贫户监测户1206人。项目建成后以土地流转、吸纳务工、带动发展、收益分红等带动农户15户以上，户均增收不少于2000元。</t>
  </si>
  <si>
    <t>受益农户3262人，其中脱贫户1206人。</t>
  </si>
  <si>
    <t>2026年宁强县枣林坝村冷链仓储设施及保鲜库建设</t>
  </si>
  <si>
    <t>新建冷链仓储基地占地面积420平方米，其中新建冷藏库132平方米，速冻库108平方米。</t>
  </si>
  <si>
    <t>项目建成后形成经营性资产归枣林坝村集体所有，并负责后续管护，村集体年收益5万元，村集体取得收益后，制定差异化分红方案分红受益农户321户，其中脱贫户监测户369人。项目建成后以土地流转、吸纳务工、带动发展、收益分红等带动农户10户以上，户均增收不少于2000元。</t>
  </si>
  <si>
    <t>项目总投入≤70万元。</t>
  </si>
  <si>
    <t>投产后每年增加村集体及带动农户收入3.5万元以上</t>
  </si>
  <si>
    <t>受益农户321人，其中脱贫户369人。</t>
  </si>
  <si>
    <t>项目投产后，每年可增加村集体经济收入3.5万元</t>
  </si>
  <si>
    <t>2026年宁强县燕子砭镇潘家坝村冬桃管护提升项目</t>
  </si>
  <si>
    <t>管护提升现有桃园33亩，新建冬桃园采摘石板步道1.2公里（1.2米宽），新建10立方米蓄水池2个，滤水坝1个过滤池1个，新增灌溉25管线3000米。</t>
  </si>
  <si>
    <t>潘家坝村</t>
  </si>
  <si>
    <t>项目建成后形成经营性资产归潘家坝村集体所有，并负责后续管护，村集体年收益2.6万元，村集体取得收益后，制定差异化分红方案分红受益农户1413户，其中脱贫户监测户423人。项目建成后以土地流转、吸纳务工、带动发展、收益分红等带动农户5户以上，户均增收不少于2000元。</t>
  </si>
  <si>
    <t>项目总投入≤22万元。</t>
  </si>
  <si>
    <t>投产后每年增加村集体及带动农户收入1.1万元以上</t>
  </si>
  <si>
    <t>受益农户1413人，其中脱贫户423人。</t>
  </si>
  <si>
    <t>项目投产后，每年可增加村集体经济收入1.1万元</t>
  </si>
  <si>
    <t>2026年宁强县燕子砭镇郭家山村集体经济花桃产业园管护提升项目</t>
  </si>
  <si>
    <t>管护提升村集体经济现有果园100亩，铺设灌溉管网3公里，安装防护设施0.8公里，防护设备5套；新建村委会至果园道路300米、采摘生态步道2公里、生态停车位6个、花桃转运点30平方米，新建70平方米冷库1座并配套日常管理所需农资。</t>
  </si>
  <si>
    <t>郭家山村</t>
  </si>
  <si>
    <t>项目建成后形成经营性资产归郭家山村集体所有，并负责后续管护，村集体年收益5万元，村集体取得收益后，制定差异化分红方案分红受益农户369户，其中脱贫户监测户72人。项目建成后以土地流转、吸纳务工、带动发展、收益分红等带动农户10户以上，户均增收不少于2000元。</t>
  </si>
  <si>
    <t>管护提升村集体经济现有果园100亩，铺设灌溉管网3公里，安装防护设施0.8公里，防护设备5套；新建村委会至果园道路300米、采摘生态步道2公里、生态停车位6个、花桃转运点30平方米，并配套日常管理所需农资。</t>
  </si>
  <si>
    <t>受益农户369人，其中脱贫户72人。</t>
  </si>
  <si>
    <t>2026年宁强县燕子砭镇潘家坝村冬桃园粗加工设施建设</t>
  </si>
  <si>
    <t>新建钢结构加工基地350平方米，其中新建分拣室100平方米、清洗室80平方米储存室170平方米。</t>
  </si>
  <si>
    <t>项目建成后形成经营性资产归潘家坝村集体所有，并负责后续管护，村集体年收益5万元，村集体取得收益后，制定差异化分红方案分红受益农户1408户，其中脱贫户监测户490人。项目建成后以土地流转、吸纳务工、带动发展、收益分红等带动农户10户以上，户均增收不少于2000元。</t>
  </si>
  <si>
    <t>产值100万元，引导群众务工增收150人次，人均增收3000元以上，</t>
  </si>
  <si>
    <t>受益农户1408人，其中脱贫户490人。</t>
  </si>
  <si>
    <t>2026年宁强县阳平关镇曹家坝村淫羊藿基地建设项目</t>
  </si>
  <si>
    <t>阳平关镇</t>
  </si>
  <si>
    <t>曹家坝村</t>
  </si>
  <si>
    <t>项目建成后形成经营性资产归曹家坝村集体所有，并负责后续管护，村集体年收益4万元，村集体取得收益后，制定差异化分红方案分红受益农户1429户，其中脱贫户监测户653人。项目建成后以土地流转、吸纳务工、带动发展、收益分红等带动农户8户以上，户均增收不少于2000元。</t>
  </si>
  <si>
    <t>受益农户1429人，其中脱贫户653人。</t>
  </si>
  <si>
    <t>阳平关镇（曹家坝村集体经济合作社）</t>
  </si>
  <si>
    <t>毕旭阳</t>
  </si>
  <si>
    <t>13474329279</t>
  </si>
  <si>
    <t>2026年宁强县阳平关镇核桃坝村淫羊藿基地建设项目</t>
  </si>
  <si>
    <t>核桃坝村</t>
  </si>
  <si>
    <t>项目建成后形成经营性资产归核桃坝村集体所有，并负责后续管护，村集体年收益4万元，村集体取得收益后，制定差异化分红方案分红受益农户1852户，其中脱贫户监测户572人。项目建成后以土地流转、吸纳务工、带动发展、收益分红等带动农户8户以上，户均增收不少于2000元。</t>
  </si>
  <si>
    <t>受益农户1852人，其中脱贫户572人。</t>
  </si>
  <si>
    <t>阳平关镇核桃坝村股份经济合作社</t>
  </si>
  <si>
    <t>2026年宁强县阳平关镇回民沟村淫羊藿基地建设项目</t>
  </si>
  <si>
    <t>回民沟村</t>
  </si>
  <si>
    <t>项目建成后形成经营性资产归回民沟村集体所有，并负责后续管护，村集体年收益4万元，村集体取得收益后，制定差异化分红方案分红受益农户73户，其中脱贫户监测户11人。项目建成后以土地流转、吸纳务工、带动发展、收益分红等带动农户8户以上，户均增收不少于2000元。</t>
  </si>
  <si>
    <t>受益农户73人，其中脱贫户11人。</t>
  </si>
  <si>
    <t>阳平关镇回民沟村集体经济合作社</t>
  </si>
  <si>
    <t>2026年宁强县阳平关镇酒房坝村良种淫羊藿产业园建设项目</t>
  </si>
  <si>
    <t>酒房坝村</t>
  </si>
  <si>
    <t>项目建成后形成经营性资产归酒房坝村集体所有，并负责后续管护，村集体年收益4万元，村集体取得收益后，制定差异化分红方案分红受益农户368户，其中脱贫户监测户110人。项目建成后以土地流转、吸纳务工、带动发展、收益分红等带动农户8户以上，户均增收不少于2000元。</t>
  </si>
  <si>
    <t>规范化林下良种淫羊藿产业园100亩，每亩栽植密度不低于6000株，配套基地设施建设。</t>
  </si>
  <si>
    <t>良种淫羊藿产业园100亩</t>
  </si>
  <si>
    <t>受益农户368人，其中脱贫户110人。</t>
  </si>
  <si>
    <t>阳平关镇酒房坝村经济合作社</t>
  </si>
  <si>
    <t>2026年宁强县阳平关镇酒房坝村野生菌示范基地建设项目</t>
  </si>
  <si>
    <t>根据各种野生菌的不同生长环境，采取“围林养菌”模式，建立野生食用菌种植推广基地200亩。配套建设1.8高简易围网2500米，购置100立方热镀锌板蓄水池3个、水泵2台及喷淋设施等。</t>
  </si>
  <si>
    <t>项目建成后形成经营性资产归酒房坝村集体所有，并负责后续管护，村集体年收益4万元，村集体取得收益后，制定差异化分红方案分红受益农户304户，其中脱贫户监测户21人。项目建成后以土地流转、吸纳务工、带动发展、收益分红等带动农户8户以上，户均增收不少于2000元。</t>
  </si>
  <si>
    <t>发展林下200亩野生菌示范基地项目1个。配套建设1.8高简易围网1500米，购置喷头400个，DN50主管2000米，DN25支管8000米，购置500立方米的储水容器1个。</t>
  </si>
  <si>
    <t>发展林下200亩野生菌。配套建设1.8高简易围网1500米，购置喷头400个，DN50主管2000米，DN25支管8000米，购置500立方米的储水容器1个。</t>
  </si>
  <si>
    <t>受益农户304人，其中脱贫户21人。</t>
  </si>
  <si>
    <t>2026年宁强县阳平关镇酒房坝村高山有机李子产业园提质增效项目</t>
  </si>
  <si>
    <t>依托现有高山红脆李产业园300亩，配套建设50立方米蓄水池2座（长5米、宽5米、高2米），铺设32灌溉供水管道10000米，建设100立方米的小型冷库1座含配套设备（长6米、宽5米、高3.3米）；购置全自动果园打药机、李子分选机、果树修剪、抽水机等设备。</t>
  </si>
  <si>
    <t>项目建成后形成经营性资产归酒房坝村集体所有，并负责后续管护，村集体年收益4.5万元，村集体取得收益后，制定差异化分红方案分红受益农户325户，其中脱贫户监测户56人。项目建成后以土地流转、吸纳务工、带动发展、收益分红等带动农户9户以上，户均增收不少于2000元。</t>
  </si>
  <si>
    <t>配套建设50立方米蓄水池2座（长5米、宽5米、高2米），铺设32灌溉供水管道10000米，建设100立方米的小型冷库1座含配套设备（长6米、宽5米、高3.3米）；购置全自动果园打药机、李子分选机、果树修剪、抽水机等设备。</t>
  </si>
  <si>
    <t>受益农户325人，其中脱贫户56人。</t>
  </si>
  <si>
    <t>2026年宁强县阳平关镇清河村淫羊藿基地建设项目</t>
  </si>
  <si>
    <t>清河村</t>
  </si>
  <si>
    <t>项目建成后形成经营性资产归清河村集体所有，并负责后续管护，村集体年收益4万元，村集体取得收益后，制定差异化分红方案分红受益农户2019户，其中脱贫户监测户224人。项目建成后以土地流转、吸纳务工、带动发展、收益分红等带动农户8户以上，户均增收不少于2000元。</t>
  </si>
  <si>
    <t>规范化林下种植良种淫羊藿50亩，每亩6000株，配套基地设施建设。</t>
  </si>
  <si>
    <t>受益农户2019人，其中脱贫户224人。</t>
  </si>
  <si>
    <t>清河村股份经济合作社</t>
  </si>
  <si>
    <t>2026年宁强县阳平关镇石罐子村烤烟种植扩种项目</t>
  </si>
  <si>
    <t>发展种植烤烟300亩，需续建烤烟房2间，以及配套烘干设施等，建设抽水点一处，蓄水池容积15立方米2个，铺设灌溉∅32水管1500米</t>
  </si>
  <si>
    <t>石罐子村</t>
  </si>
  <si>
    <t>项目建成后形成经营性资产归石罐子村集体所有，并负责后续管护，村集体年收益3万元，村集体取得收益后，制定差异化分红方案分红受益农户234户，其中脱贫户监测户93人。项目建成后以土地流转、吸纳务工、带动发展、收益分红等带动农户6户以上，户均增收不少于2000元。</t>
  </si>
  <si>
    <t>规范化种植扩建烤烟种植100亩</t>
  </si>
  <si>
    <t>扩建烤烟种植300亩</t>
  </si>
  <si>
    <t>受益农户234人，其中脱贫户93人。</t>
  </si>
  <si>
    <t>石罐子村集体经济合作社）</t>
  </si>
  <si>
    <t>2026年宁强县阳平关镇石罐子村淫羊藿基地建设项目</t>
  </si>
  <si>
    <t>项目建成后形成经营性资产归石罐子村集体所有，并负责后续管护，村集体年收益4万元，村集体取得收益后，制定差异化分红方案分红受益农户356户，其中脱贫户监测户154人。项目建成后以土地流转、吸纳务工、带动发展、收益分红等带动农户8户以上，户均增收不少于2000元。</t>
  </si>
  <si>
    <t>受益农户356人，其中脱贫户154人。</t>
  </si>
  <si>
    <t>2026年宁强县阳平关镇伍家坝村银杏采叶园</t>
  </si>
  <si>
    <t>种植银杏树200亩，每亩种子投入不少于300斤。</t>
  </si>
  <si>
    <t>伍家坝村</t>
  </si>
  <si>
    <t>项目建成后形成经营性资产归伍家坝村集体所有，并负责后续管护，村集体年收益2.5万元，村集体取得收益后，制定差异化分红方案分红受益农户176户，其中脱贫户监测户176人。项目建成后以土地流转、吸纳务工、带动发展、收益分红等带动农户5户以上，户均增收不少于2000元。</t>
  </si>
  <si>
    <t>规范种植银杏树200亩</t>
  </si>
  <si>
    <t>银杏树200亩</t>
  </si>
  <si>
    <t>受益农户176人，其中脱贫户176人。</t>
  </si>
  <si>
    <t>伍家坝村集体经济合作社</t>
  </si>
  <si>
    <t>2026年阳平关镇小鱼山村蟠桃基地建设项目</t>
  </si>
  <si>
    <t>规范种植蟠桃100亩，配套基地设施建设</t>
  </si>
  <si>
    <t>小鱼山村</t>
  </si>
  <si>
    <t>项目建成后形成经营性资产归小鱼山村集体所有，并负责后续管护，村集体年收益2.5万元，村集体取得收益后，制定差异化分红方案分红受益农户200户，其中脱贫户监测户33人。项目建成后以土地流转、吸纳务工、带动发展、收益分红等带动农户5户以上，户均增收不少于2000元。</t>
  </si>
  <si>
    <t>规范化果园50亩</t>
  </si>
  <si>
    <t>受益农户200人，其中脱贫户33人。</t>
  </si>
  <si>
    <t>阳平关镇（小鱼山村集体经济合作社）</t>
  </si>
  <si>
    <t>宁强县七里坝村北风菌基地建设项目</t>
  </si>
  <si>
    <t>新建北风菌种植基地30亩，周围护网2600平方米，灌溉管网1.2万平方米。</t>
  </si>
  <si>
    <t>项目建成后形成经营性资产归七里坝村集体所有，并负责后续管护，村集体年收益6.75万元，村集体取得收益后，制定差异化分红方案分红受益农户530户，其中脱贫户监测户40人。项目建成后以土地流转、吸纳务工、带动发展、收益分红等带动农户13户以上，户均增收不少于2000元。</t>
  </si>
  <si>
    <t>土地流转30亩、购买菌包24万个、建设简约喷淋设施购买30亩</t>
  </si>
  <si>
    <t>项目总投入≤105万元。</t>
  </si>
  <si>
    <t>投产后每年增加村集体及带动农户收入5.25万元以上</t>
  </si>
  <si>
    <t>受益农户530人，其中脱贫户40人。</t>
  </si>
  <si>
    <t>项目投产后，每年可增加村集体经济收入5.25万元</t>
  </si>
  <si>
    <t>宁强县生态低碳茶园建设</t>
  </si>
  <si>
    <t>①全县新建无性系生态茶园220亩（铁锁关镇小沟村碧缘120亩；汉源街道办金家坪村春韵100亩）；②铁锁关镇小沟村碧缘坡地茶园轨道建设0.6千米；③新建茶园喷灌设施560亩（青木川镇青山峰萃60亩；铁锁关镇小沟村碧缘100亩；汉源街道办金家坪村春韵100亩；高寨子街道办肖家坝村千山300亩）；④生态低碳茶园建设600亩（青木川南坝村铭兴300亩；汉源街道办金家坪村春韵300亩）⑤水肥一体化示范点200亩（高寨子街道办古城村至一100亩；青木川南坝村铭兴水肥一体化示范点建设100亩）⑥茶园砂石路建设2.1公里×3.5米宽（青木川南坝村铭兴500米；汉源街道办金家坪村春韵600米；铁锁关镇小沟村碧缘1000米）；⑦低产低效茶园示范点改造提升1500亩，间作桂花树（青木川镇南坝村铭兴300亩；铁锁关小沟村300亩；汉源街道办金家坪村春韵300亩；高寨子街道办肖家坝村千山600亩）</t>
  </si>
  <si>
    <t>新建、改建</t>
  </si>
  <si>
    <t>汉源街道办、高寨子街道办、青木川镇、铁锁关镇</t>
  </si>
  <si>
    <t>金家坪村、肖家坝村、玉泉坝村、南坝村、小沟村</t>
  </si>
  <si>
    <t>项目建成后形成经营性资产归金家坪村、肖家坝村、玉泉坝村、南坝村、小沟村集体所有，并负责后续管护，村集体年收益16.5万元，村集体取得收益后，制定差异化分红方案分红受益农户400户，其中脱贫户监测户100人。项目建成后以土地流转、吸纳务工、带动发展、收益分红等带动农户33户以上，户均增收不少于2000元。</t>
  </si>
  <si>
    <t>新建无性系生态茶园220亩、茶园喷灌设施560亩</t>
  </si>
  <si>
    <t>项目总投入≤600万元。</t>
  </si>
  <si>
    <t>受益农户400人，其中脱贫户100人。</t>
  </si>
  <si>
    <t>宁强县茶叶技术推广中心</t>
  </si>
  <si>
    <t>屈波</t>
  </si>
  <si>
    <t>宁强县工厂化食用菌园区及智能化菌种厂建设项目二期</t>
  </si>
  <si>
    <t>新建珍稀食用菌工厂化栽培基地5000平方米。建设标准温控智能化出菇棚28个8400平方米、有效栽培层架18000平方米；建设堆料场1500平方米、发酵池1200平方米、分选区及冷库800平方米；购置温控设备、风机、采菇车、上料车等设备，配套道路、电力、灌溉等基础设施。</t>
  </si>
  <si>
    <t>项目建成后形成经营性资产归高寨子村集体所有，并负责后续管护，村集体年收益25.5万元，村集体取得收益后，制定差异化分红方案分红受益农户420户，其中脱贫户监测户100人。项目建成后以土地流转、带动生产、收益分红等带动农户51户以上，户均增收不少于2000元。</t>
  </si>
  <si>
    <t>30亩出菇工厂</t>
  </si>
  <si>
    <t>1.2万元/亩</t>
  </si>
  <si>
    <t>投产后每年增加村集体及带动农户收入25万元以上</t>
  </si>
  <si>
    <t>受益农户420人，其中脱贫户150人。</t>
  </si>
  <si>
    <t>宁强天麻研究所有限责任公司</t>
  </si>
  <si>
    <t>陈庭国</t>
  </si>
  <si>
    <t>每年可增加村集体经济收入48万元以上，村集体取得收益后按分红方案分红受益农户 。</t>
  </si>
  <si>
    <t>每年可增加村集体经济收入48万元以上，村集体取得收益后按分红方案分红受益农户。</t>
  </si>
  <si>
    <t>良种淫羊藿母本园建设项目</t>
  </si>
  <si>
    <t>在大安镇烈金坝村建成良种淫羊藿（总黄酮醇苷含量不低于8%，种苗单株苗高10公分以上、5片叶以上、根系5厘米以上、芽孢2个以上），每亩密度不低于6000株；配套遮阴设施、防草设施、喷灌设施，生产道路、生产用房、安全防护设施等基础设施</t>
  </si>
  <si>
    <t>烈金坝村</t>
  </si>
  <si>
    <t>项目建成后财政资金投入形成经营性资产归烈金坝村集体所有，由经营主体运营且不少于3年；村集体每年分红不低于财政资金投入的5%，村集体取得收益后，按方案给农户分红受益农户200户以上（其中脱贫户监测户50户）并向监测帮扶对象倾斜。项目建设中以土地流转和吸纳务工等带动农户15户以上（脱贫户及监测对象不少于7户），户均增收2000元以上。</t>
  </si>
  <si>
    <t>良种淫羊藿母本园100亩，每亩密度不低于6000株</t>
  </si>
  <si>
    <t>1.6万元/亩</t>
  </si>
  <si>
    <t>≥2年</t>
  </si>
  <si>
    <t>宁强县中药材产业发展中心</t>
  </si>
  <si>
    <t>张 伟</t>
  </si>
  <si>
    <t>村集体每年分红不低于财政资金投入的5%，村集体取得收益后，按方案给农户分红受益农户200户以上（其中脱贫户监测户50户）并向监测帮扶对象倾斜。</t>
  </si>
  <si>
    <t>②养殖业基地</t>
  </si>
  <si>
    <t>巴山镇茅坪沟村生态淡水鱼养殖</t>
  </si>
  <si>
    <t>利用滩涂等闲置土地建设鱼塘1500平米及渔业养殖配套设施设备，养殖冷水鱼5万尾</t>
  </si>
  <si>
    <t>项目建成后形成经营性资产归茅坪沟村集体所有，并负责后续管护，村集体年收益3.25万元，村集体取得收益后，制定差异化分红方案分红受益农户125户，其中脱贫户监测户35人。项目建成后以吸纳务工、收益分红等带动农户6户以上，户均增收不少于2000元。</t>
  </si>
  <si>
    <t>吸纳务工、收益分红等</t>
  </si>
  <si>
    <t>改造标准化池塘800平米，养殖鱼类5万尾。</t>
  </si>
  <si>
    <t>池塘≥800平米，鱼类≥5万尾</t>
  </si>
  <si>
    <t>项目设施建设及材料合格率100%</t>
  </si>
  <si>
    <t>项目总投入≤35万元。</t>
  </si>
  <si>
    <t>投产后每年增加村集体及带动农户收入1.75万元以上</t>
  </si>
  <si>
    <t>受益农户125人，其中脱贫户35人。</t>
  </si>
  <si>
    <t>巴山镇茅坪沟村集体经济合作社</t>
  </si>
  <si>
    <t>项目投产后，每年可增加村集体经济收入1.75万元</t>
  </si>
  <si>
    <t>2025年巴山镇石羊栈冷水鱼类养殖项目</t>
  </si>
  <si>
    <t>池塘标准化改造800平米，购置渔业绿色循环发展设施设备，养殖鲟鱼、虹鳟、金鳟等品种鱼类5万尾</t>
  </si>
  <si>
    <t>项目建成后形成经营性资产归石坝子村集体所有，并负责后续管护，村集体年收益3.25万元，村集体取得收益后，制定差异化分红方案分红受益农户130户，其中脱贫户监测户40人。项目建成后以吸纳务工、收益分红等带动农户6户以上，户均增收不少于2000元。</t>
  </si>
  <si>
    <t>建设鱼塘1500平米及渔业养殖配套设施设备，养殖冷水鱼5万尾</t>
  </si>
  <si>
    <t>池塘≥1500平方米，冷水鱼≥5万尾</t>
  </si>
  <si>
    <t>受益农户130人，其中脱贫户40人。</t>
  </si>
  <si>
    <t>禅家岩镇生态养殖场建设项目</t>
  </si>
  <si>
    <t>在落水洞村新建生态养殖场一处，养殖巴山牛100头，建设电子围栏长3000米，建设仓储房一处500平方米，水槽一处20平方米，配套饮水管道安装5000米，安装电缆设备一套。</t>
  </si>
  <si>
    <t>项目建成后形成经营性资产归落水洞村集体所有，并负责后续管护，村集体年收益11.5万元，村集体取得收益后，制定差异化分红方案分红受益农户300户，其中脱贫户监测户20人。项目建成后以吸纳务工、收益分红等带动农户23户以上，户均增收不少于2000元。</t>
  </si>
  <si>
    <t>养殖巴山牛100头，建设电子围栏长3000米，配套远程操作设备一套（包含监控摄像头、主机房等设备），建设仓储房一处500平方米，水槽一处20平方米，配套饮水管道安装5000米，安装电缆设备一套。</t>
  </si>
  <si>
    <t>1.养殖巴山牛100头，
2.建设电子围栏长3000米，
3.配套远程操作设备一套（包含监控摄像头、主机房等设备），4.建设仓储房一处500平方米，5.水槽一处20平方米，配套饮水管道安装5000米，
6.安装电缆设备一套。</t>
  </si>
  <si>
    <t>受益农户300人，其中脱贫户20人。</t>
  </si>
  <si>
    <t>禅家岩村林麝养殖基地项目</t>
  </si>
  <si>
    <t>养殖林麝100对，配套设施：新建储藏冷库、饲料加工房400立方米、新建圈舍200间600平方米、新建水窖一个50立方米，新建产业道路1公里，围栏2500米。</t>
  </si>
  <si>
    <t>项目建成后形成经营性资产归张家坝村集体所有，并负责后续管护，村集体年收益5.5万元，村集体取得收益后，制定差异化分红方案分红受益农户289户，其中脱贫户监测户30人。项目建成后以吸纳务工、收益分红等带动农户11户以上，户均增收不少于2000元。</t>
  </si>
  <si>
    <t>1.规范养殖林麝100对，配套设施：
2.新建储藏冷库、饲料加工房400立方米、
3.新建圈舍200间600平方米、4.新建水窖一个50立方米，
5.新建产业道路1公里
6.围栏2500米。</t>
  </si>
  <si>
    <t>137722007573</t>
  </si>
  <si>
    <t>禅家岩镇林下跑山鸡养殖基地建设项目</t>
  </si>
  <si>
    <t>新建跑山鸡养殖基地一处，养殖跑山鸡1万只，建设养鸡棚一处500平方米，仓储房一处200平方米，修建水窖一座30立方米。</t>
  </si>
  <si>
    <t>项目建成后形成经营性资产归落水洞村集体所有，并负责后续管护，村集体年收益4.5万元，村集体取得收益后，制定差异化分红方案分红受益农户300户，其中脱贫户监测户20人。项目建成后以吸纳务工、收益分红等带动农户9户以上，户均增收不少于2000元。</t>
  </si>
  <si>
    <t>新建跑山鸡养殖基地一处，建设养鸡棚一处500平方米，仓储房一处200平方米，修建水窖一座30立方米，安装远程控制设备一套</t>
  </si>
  <si>
    <t>1.新建跑山鸡养殖基地一处，建设养鸡棚一处500平方米，
2.仓储房一处200平方米，
3.修建水窖一座30立方米
4.安装远程控制设备一套</t>
  </si>
  <si>
    <t>桑树湾村养猪项目</t>
  </si>
  <si>
    <t>将原牛场整合改造成年出栏5000头的养猪场，改造设施3000平方米</t>
  </si>
  <si>
    <t>项目建成后形成经营性资产归桑树湾村集体所有，并负责后续管护，村集体年收益5.5万元，村集体取得收益后，制定差异化分红方案分红受益农户185户，其中脱贫户监测户74人。项目建成后以吸纳务工、收益分红等带动农户11户以上，户均增收不少于2000元。</t>
  </si>
  <si>
    <t>项目建成后，形成经营性资产归桑树湾村集体所有，村集体与经营主体合作经营，每年可增加村集体经济收入4万元以上，村集体取得收益后按分红方案分红受益农户120户以上（其中向15户脱贫户和监测帮扶对象倾斜分红），户均增收200元以上。项目联农带农机制为土地流转、吸纳务工、收益分红等，在项目建设中直接带动农户10户以上，户均增收2000元以上。</t>
  </si>
  <si>
    <t>改建圈舍3000平方米</t>
  </si>
  <si>
    <t>受益农户185人，其中脱贫户74人。</t>
  </si>
  <si>
    <t>元坝子村山羊养殖基地</t>
  </si>
  <si>
    <t>建设羊圈600平方米，养殖山羊100只。</t>
  </si>
  <si>
    <t>元坝子村</t>
  </si>
  <si>
    <t>项目建成后形成经营性资产归元坝子村集体所有，并负责后续管护，村集体年收益2.5万元，村集体取得收益后，制定差异化分红方案分红受益农户305户，其中脱贫户监测户109人。项目建成后以吸纳务工、收益分红等带动农户5户以上，户均增收不少于2000元。</t>
  </si>
  <si>
    <t>规范化养殖山羊100只</t>
  </si>
  <si>
    <t>养殖山羊100只</t>
  </si>
  <si>
    <t>受益农户305人，其中脱贫户109人。</t>
  </si>
  <si>
    <t>元坝子村集体经济合作社</t>
  </si>
  <si>
    <t>白猿沟村家畜养殖基地建设项目</t>
  </si>
  <si>
    <t>为实施大岩坡养羊项目，建林下养殖基地200亩，养羊500只。建设25间圈舍600平方米以上。</t>
  </si>
  <si>
    <t>项目建成后形成经营性资产归白猿沟村集体所有，并负责后续管护，村集体年收益6万元，村集体取得收益后，制定差异化分红方案分红受益农户499户，其中脱贫户监测户147人。项目建成后以吸纳务工、收益分红等带动农户12户以上，户均增收不少于2000元。</t>
  </si>
  <si>
    <t>养羊500只</t>
  </si>
  <si>
    <t>受益农户499人，其中脱贫户147人。</t>
  </si>
  <si>
    <t>代家坝镇（白猿沟村集体经济合作社）</t>
  </si>
  <si>
    <t>两河口村集体经济养猪场新建氧化塘</t>
  </si>
  <si>
    <t>新建氧化塘一处，长15米，宽6米，高2米，养殖生猪500头</t>
  </si>
  <si>
    <t>两河口村</t>
  </si>
  <si>
    <t>项目建成后形成经营性资产归两河口村集体所有，并负责后续管护，村集体年收益2.25万元，村集体取得收益后，制定差异化分红方案分红受益农户909户，其中脱贫户监测户311人。项目建成后以吸纳务工、收益分红等带动农户4户以上，户均增收不少于2000元。</t>
  </si>
  <si>
    <t>新建氧化塘一处，长15米，宽6米，高2米</t>
  </si>
  <si>
    <t>项目总投入≤15万元。</t>
  </si>
  <si>
    <t>投产后每年增加村集体及带动农户收入0.75万元以上</t>
  </si>
  <si>
    <t>受益农户909人，其中脱贫户311人。</t>
  </si>
  <si>
    <t>代家坝镇两河口村集体经济合作社</t>
  </si>
  <si>
    <t>项目投产后，每年可增加村集体经济收入0.75万元</t>
  </si>
  <si>
    <t>南沙河村养猪场基地建设项目</t>
  </si>
  <si>
    <t>南沙河村原燕军养猪场占地面积5亩改建，养殖生猪1000头。</t>
  </si>
  <si>
    <t>项目建成后形成经营性资产归南沙河村集体所有，并负责后续管护，村集体年收益5.5万元，村集体取得收益后，制定差异化分红方案分红受益农户1306户，其中脱贫户监测户330人。项目建成后以吸纳务工、收益分红等带动农户11户以上，户均增收不少于2000元。</t>
  </si>
  <si>
    <t>南沙河村原燕军养猪场占地面积5亩改建</t>
  </si>
  <si>
    <t>养猪500头</t>
  </si>
  <si>
    <t>10年</t>
  </si>
  <si>
    <t>高寨子街道筒车河村鲈鱼养殖项目（宁强县旭林百旺农业专业合作社）</t>
  </si>
  <si>
    <t>塘库加固浆砌石坎600立方米，配套建设电力线路850米，鱼塘制氧设备12台，养殖鲈鱼6万尾。</t>
  </si>
  <si>
    <t>筒车河村</t>
  </si>
  <si>
    <t>项目建成后形成经营性资产归筒车河村集体所有，并负责后续管护，村集体年收益4万元，村集体取得收益后，制定差异化分红方案分红受益农户1625户，其中脱贫户监测户35人。项目建成后以吸纳务工、收益分红等带动农户8户以上，户均增收不少于2000元。</t>
  </si>
  <si>
    <t>养殖鲈鱼6万尾</t>
  </si>
  <si>
    <t>受益农户1625人，其中脱贫户35人。</t>
  </si>
  <si>
    <t>高寨子街道（筒车河村股份经济合作社）</t>
  </si>
  <si>
    <t>高寨子街道高寨子村国家二类保护品种“细鳞鲑鱼”人工养殖项目</t>
  </si>
  <si>
    <t>鱼池底部混凝土改造35个，厚度10公分、6米直径24个、7米6个、8米5个。打深井180--200米4口，PE90型进水管网铺设680米，10--15立方液氧储存罐及配套增氧设施一套，液氧爆气瓷盘260个，循环推水器110个，空气能水体加热机5台，15千瓦罗斯增氧风机6台，65千瓦柴油发电机一台，起吊机2台，水体水质检测设备一台，自动排污控制器35个，尾水过滤机6台，作业平台搭建300平米，水体自动化检测预警设备6个，运输工具一台，养殖工具网、盆、桶若20套，细鳞鲑鱼15万尾。</t>
  </si>
  <si>
    <t>项目建成后形成经营性资产归高寨子村集体所有，并负责后续管护，村集体年收益6.5万元，村集体取得收益后，制定差异化分红方案分红受益农户410户，其中脱贫户监测户76人。项目建成后以吸纳务工、收益分红等带动农户13户以上，户均增收不少于2000元。</t>
  </si>
  <si>
    <t>细鳞鲑鱼15万尾</t>
  </si>
  <si>
    <t>高寨子街道肖家坝村绿源养殖场建设及生猪产能提升项目（宁强县绿源家庭农场）</t>
  </si>
  <si>
    <t>1.改建育肥圈舍3栋1200平方米：其中人工清粪改为6米宽双粪道漏粪板，加装自动刮粪器、水帘、风机，屋顶更换檩条、夹芯彩钢板；2.改造母猪配怀舍：安装52个母猪限位栏。3.建设养殖废气物循环综合利用设施一套。</t>
  </si>
  <si>
    <t>项目建成后形成经营性资产归肖家坝村集体所有，并负责后续管护，村集体年收益6万元，村集体取得收益后，制定差异化分红方案分红受益农户150户，其中脱贫户监测户45人。项目建成后以吸纳务工、收益分红等带动农户12户以上，户均增收不少于2000元。</t>
  </si>
  <si>
    <t>改建圈舍1200平方米</t>
  </si>
  <si>
    <t>受益农户150人，其中脱贫户45人。</t>
  </si>
  <si>
    <t>高寨子街道高寨子村高家沟渔业养殖项目（高正山）</t>
  </si>
  <si>
    <t>在高家沟水库发展渔业养殖40000尾，硬化路面500米，拉设高压线路2公里，配备鱼料投喂机2台，增设电动抬网400平米，添置磨料机2台。</t>
  </si>
  <si>
    <t>项目建成后形成经营性资产归高寨子村集体所有，并负责后续管护，村集体年收益4万元，村集体取得收益后，制定差异化分红方案分红受益农户90户，其中脱贫户监测户20人。项目建成后以吸纳务工、收益分红等带动农户8户以上，户均增收不少于2000元。</t>
  </si>
  <si>
    <t>投放鱼苗4万尾</t>
  </si>
  <si>
    <t>鱼苗4万尾</t>
  </si>
  <si>
    <t>高寨子街道戚家垭村石关门水库渔业养殖项目（宁强县丰禾源农业有限公司）</t>
  </si>
  <si>
    <t>1.增设网箱8米×10米6个、浮桥80米、增氧机12台投料机4台、隔离防逃网100米。2、饲料加工房40平方、粉碎机拌料机2台，饲料储存间50平方。3、改造水库底排水及水库坝体漏水，水库进水口清淤及环境治理3000立方米。4、购买草鱼苗12万尾、鲫鱼苗10万尾、鲈鱼苗10万尾、鲤鱼及花白鲢5万尾。5、购买鱼饲料80吨。</t>
  </si>
  <si>
    <t>戚家垭村</t>
  </si>
  <si>
    <t>项目建成后形成经营性资产归戚家垭村集体所有，并负责后续管护，村集体年收益5.5万元，村集体取得收益后，制定差异化分红方案分红受益农户110户，其中脱贫户监测户45人。项目建成后以吸纳务工、收益分红等带动农户11户以上，户均增收不少于2000元。</t>
  </si>
  <si>
    <t>水库水产养殖40亩</t>
  </si>
  <si>
    <t>水产养殖40亩</t>
  </si>
  <si>
    <t>受益农户110人，其中脱贫户45人。</t>
  </si>
  <si>
    <t>高寨子街道办（戚家垭村集体经济合作社）</t>
  </si>
  <si>
    <t>高寨子街道肖家坝村吴家沟水库渔业养殖项目（宁强县易航九州商贸有限公司）</t>
  </si>
  <si>
    <t>1. 增氧机10台，投料机4台。2. 饲料加工房50平方米、拌料机
1台，饲料储存间80平方米。3. 修边坡130米长，3米高，0.5米厚，环境治理及清淤29700立方米，毛丕璐3米宽50长。三相电缆80平方×180米及配套设施。4、购买丁饖鱼苗50万尾、鲈鱼苗10万尾、鲤鱼及花白鲢5万尾。5、购买鱼饲料60吨。</t>
  </si>
  <si>
    <t>项目建成后形成经营性资产归肖家坝村集体所有，并负责后续管护，村集体年收益5.75万元，村集体取得收益后，制定差异化分红方案分红受益农户130户，其中脱贫户监测户62人。项目建成后以吸纳务工、收益分红等带动农户11户以上，户均增收不少于2000元。</t>
  </si>
  <si>
    <t>购买丁饖鱼苗50万尾、鲈鱼苗10万尾、鲤鱼及花白鲢5万尾</t>
  </si>
  <si>
    <t>项目总投入≤85万元。</t>
  </si>
  <si>
    <t>投产后每年增加村集体及带动农户收入4.25万元以上</t>
  </si>
  <si>
    <t>项目投产后，每年可增加村集体经济收入4.25万元</t>
  </si>
  <si>
    <t>土鸡养殖基地</t>
  </si>
  <si>
    <t>新增土鸡1万只，改建鸡舍1500㎡，采用砖混墙体，双层彩钢保温板为上体顶部，建设自动化投喂系统1套及其他辅助设施</t>
  </si>
  <si>
    <t>项目建成后形成经营性资产归东门村集体所有，并负责后续管护，村集体年收益5.5万元，村集体取得收益后，制定差异化分红方案分红受益农户38户，其中脱贫户监测户14人。项目建成后以吸纳务工、收益分红等带动农户11户以上，户均增收不少于2000元。</t>
  </si>
  <si>
    <t>1万只</t>
  </si>
  <si>
    <t>受益农户38人，其中脱贫户14人。</t>
  </si>
  <si>
    <t>汉源街道办二道河村大鲵养殖项目</t>
  </si>
  <si>
    <t>新建规范水产养殖场9600平方米。</t>
  </si>
  <si>
    <t>项目建成后形成经营性资产归二道河村集体所有，并负责后续管护，村集体年收益2.5万元，村集体取得收益后，制定差异化分红方案分红受益农户15户，其中脱贫户监测户10人。项目建成后以土地流转、入园务工、收益分红等带动农户5户以上，户均增收不少于2000元。</t>
  </si>
  <si>
    <t>规范化养殖大鲵15吨</t>
  </si>
  <si>
    <t>养殖成活率95%</t>
  </si>
  <si>
    <t>210万</t>
  </si>
  <si>
    <t>投产后，年养殖35万尾</t>
  </si>
  <si>
    <t>项目建成后，形成经营性资产宁强县汉水田园农业有限公司，受益农户12户以上（其中向10户脱贫户和监测帮扶对象倾斜分红），户均增收200元以上。项目联农带农机制为土地流转、吸纳务工、收益分红等，在项目建设中直接带动农户10户以上，户均增收1000元以上。</t>
  </si>
  <si>
    <t>宁强县汉水田园农业有限公司</t>
  </si>
  <si>
    <t>罗家河村团鱼养殖三产融合示范园建设项目</t>
  </si>
  <si>
    <t>扩建团鱼养殖1亩，建设团鱼孵化池2个；拦水坝挡墙建设250立方米；四周道路拓宽硬化1000米；室内冷库25立方米。</t>
  </si>
  <si>
    <t>项目建成后形成经营性资产归罗家河村集体所有，并负责后续管护，村集体年收益2.5万元，村集体取得收益后，制定差异化分红方案分红受益农户1506户，其中脱贫户监测户693人。项目建成后以吸纳务工、收益分红等带动农户5户以上，户均增收不少于2000元。</t>
  </si>
  <si>
    <t>扩建提升团鱼养殖三产融合示范园</t>
  </si>
  <si>
    <t>团鱼养殖扩建1亩，挡墙250立方米，道路硬化1000米公等</t>
  </si>
  <si>
    <t>玉泉坝村林下土鸡养殖扩建项目</t>
  </si>
  <si>
    <t>1.新建排水沟，埋设波纹管150米；2.平整场地1000㎡，新建钢结构厂房160㎡；3.改建鸡舍450㎡，新建粪污堆放棚30㎡，购置粪污装卸机转运设备1套，饲料加工设备1套；6.年新增土鸡2.8只，年出栏1.6只。</t>
  </si>
  <si>
    <t>玉泉坝村</t>
  </si>
  <si>
    <t>项目建成后形成经营性资产归玉泉坝村集体所有，并负责后续管护，村集体年收益4.5万元，村集体取得收益后，制定差异化分红方案分红受益农户1699户，其中脱贫户监测户655人。项目建成后以吸纳务工、收益分红等带动农户9户以上，户均增收不少于2000元。</t>
  </si>
  <si>
    <t>扩建养殖基地1个</t>
  </si>
  <si>
    <t>受益农户1699人，其中脱贫户655人。</t>
  </si>
  <si>
    <t>2026年陈家坝村养殖场改建、扩建项目</t>
  </si>
  <si>
    <t>圈舍围网400米，新建院墙390米，通道铺砖600平方米，大门一栋，食料加工房25平方米，         扩建圈舍240平方米，整理场地700平方米</t>
  </si>
  <si>
    <t>扩建、改建</t>
  </si>
  <si>
    <t>项目建成后形成经营性资产归陈家坝村集体所有，并负责后续管护，村集体年收益3.75万元，村集体取得收益后，制定差异化分红方案分红受益农户356户，其中脱贫户监测户51人。项目建成后以吸纳务工、收益分红等带动农户7户以上，户均增收不少于2000元。</t>
  </si>
  <si>
    <t>养殖场扩建、改建</t>
  </si>
  <si>
    <t>2026年郑家坝村林下土鸡养殖基地建设及繁育项目</t>
  </si>
  <si>
    <t>新建鸡舍2000平米，安装自动料线2处，购买大型孵化器2台，引进土鸡1万只。</t>
  </si>
  <si>
    <t>项目建成后形成经营性资产归郑家坝村集体所有，并负责后续管护，村集体年收益5.5万元，村集体取得收益后，制定差异化分红方案分红受益农户128户，其中脱贫户监测户65人。项目建成后以吸纳务工、收益分红等带动农户11户以上，户均增收不少于2000元。</t>
  </si>
  <si>
    <t>养殖场新建</t>
  </si>
  <si>
    <t>项目总投入≤110万元。</t>
  </si>
  <si>
    <t>受益农户128人，其中脱贫户65人。</t>
  </si>
  <si>
    <t>2026年宁强县阳平关镇大长沟村肉牛养殖基地</t>
  </si>
  <si>
    <t>采购牛犊120头，基础设施硬化道路0.6千米，无公害处理，设备采购，建圈舍2000平方米。</t>
  </si>
  <si>
    <t>大长沟村</t>
  </si>
  <si>
    <t>项目建成后形成经营性资产归大长沟村集体所有，并负责后续管护，村集体年收益14万元，村集体取得收益后，制定差异化分红方案分红受益农户35户，其中脱贫户监测户28人。项目建成后以吸纳务工、收益分红等带动农户28户以上，户均增收不少于2000元。</t>
  </si>
  <si>
    <t>规范化养殖肉牛120头</t>
  </si>
  <si>
    <t>项目总投入≤632万元。</t>
  </si>
  <si>
    <t>受益农户35人，其中脱贫户28人。</t>
  </si>
  <si>
    <t>大长沟村集体经济合作社</t>
  </si>
  <si>
    <t>项目投产后，每年可增加村集体经济收入25万元</t>
  </si>
  <si>
    <t>宁强县兴辉农林科技有限公司10万只蛋鸡智慧养殖项目</t>
  </si>
  <si>
    <t>1.改造蛋鸡舍3栋2500平方米，加装水帘风机、通风、温湿度自动控制系统；2、更新4  层A型蛋鸡笼舍（自动拱水、拱料、捡蛋、除粪）12套；3、安装10吨料塔2座，料线200米；4、新建18厘米口径100—200米深井一口及取水设施；5、3米场区道路硬化200米；新增蛋鸡产能3万只，年饲养蛋鸡规模10万只，年生产有机肥1300吨以上。</t>
  </si>
  <si>
    <t>项目建成后形成经营性资产归肖家坝村集体所有，并负责后续管护，村集体年收益4.5万元，村集体取得收益后，制定差异化分红方案分红受益农户214户，其中脱贫户监测户71人。项目建成后以吸纳务工、收益分红等带动农户9户以上，户均增收不少于2000元。</t>
  </si>
  <si>
    <t>新增蛋鸡产能3万只，年饲养蛋鸡规模10万只，年生产有机肥1300吨以上。</t>
  </si>
  <si>
    <t>新增蛋鸡产能3万只，</t>
  </si>
  <si>
    <t>项目总投入≤160万元。</t>
  </si>
  <si>
    <t>投产后每年增加村集体及带动农户收入8万元以上</t>
  </si>
  <si>
    <t>受益农户214人，其中脱贫户71人。</t>
  </si>
  <si>
    <t>高寨子街道办</t>
  </si>
  <si>
    <t>项目投产后，每年可增加村集体经济收入8万元</t>
  </si>
  <si>
    <t>大安镇现代化零排放智慧养殖科技园</t>
  </si>
  <si>
    <t>新建4000㎡数字化智能生猪养殖圈舍；新建1000㎡异味发酵床有机肥生产车间；新建1000m³集污池；安装配套设施设备等。养殖生猪3000头。</t>
  </si>
  <si>
    <t>桑树弯村</t>
  </si>
  <si>
    <t>项目建成后形成经营性资产归桑树弯村集体所有，并负责后续管护，村集体年收益10.5万元，村集体取得收益后，制定差异化分红方案分红受益农户100户，其中脱贫户监测户30人。项目建成后以吸纳务工、收益分红等带动农户21户以上，户均增收不少于2000元。</t>
  </si>
  <si>
    <t>年出栏商品生猪5000头</t>
  </si>
  <si>
    <t>项目总投入≤540万元。</t>
  </si>
  <si>
    <t>受益农户100人，其中脱贫户30人。</t>
  </si>
  <si>
    <t>2026年宁强县绿源家庭农场升级改造项目</t>
  </si>
  <si>
    <t>1.改建育肥圈舍3栋1200㎡：其中人工清粪改为6米宽双粪道漏粪板，加装自动刮粪机、水帘、风机，屋顶更换檀条、夹芯彩钢板；2.改造母猪配怀舍：安装52个母猪限位栏。2026年出栏生猪规模增加1000头达到年出栏1800头以上。预计年新增出栏生猪5000头。</t>
  </si>
  <si>
    <t>项目建成后形成经营性资产归肖家坝村集体所有，并负责后续管护，村集体年收益3.75万元，村集体取得收益后，制定差异化分红方案分红受益农户203户，其中脱贫户监测户76人。项目建成后以吸纳务工、收益分红等带动农户7户以上，户均增收不少于2000元。</t>
  </si>
  <si>
    <t>年出栏生猪增加1000头以上，带动村集体增收2.25万元以上。</t>
  </si>
  <si>
    <t>预计年出栏生猪增加1000头以上（含仔猪）。</t>
  </si>
  <si>
    <t>高寨子街道办镇</t>
  </si>
  <si>
    <t>宁强县来鑫农牧
业有限责任公司</t>
  </si>
  <si>
    <t>①新增能繁母猪定位栏200个；②新增自动化料线200米，料塔；③新建漏粪板式保育圈舍800平方米；④圈舍设施设备及电网改造1000平方米；⑤新增人员消毒通道、防疫围墙及车辆洗消点各一处；⑥引进托加系优质种猪150头。2026年出栏生猪规模增加1000头，达到年出栏3000头以上。</t>
  </si>
  <si>
    <t>项目建成后形成经营性资产归谢家沟村集体所有，并负责后续管护，村集体年收益6万元，村集体取得收益后，制定差异化分红方案分红受益农户288户，其中脱贫户监测户98人。项目建成后以吸纳务工、收益分红等带动农户12户以上，户均增收不少于2000元。</t>
  </si>
  <si>
    <t>年出栏生猪增加1000头以上，带动村集体增收4.5万元以上。</t>
  </si>
  <si>
    <t>受益农户288人，其中脱贫户98人。</t>
  </si>
  <si>
    <t>宁强县康盛养殖场（改扩建）养殖圈舍项目</t>
  </si>
  <si>
    <t>①翻新维修圈舍屋顶2100平方米；②打深井一口、饮用水管线400米；③修建3米宽生产道路110米并硬化。</t>
  </si>
  <si>
    <t>项目建成后形成经营性资产归薛家坝村集体所有，并负责后续管护，村集体年收益4万元，村集体取得收益后，制定差异化分红方案分红受益农户206户，其中脱贫户监测户76人。项目建成后以吸纳务工、收益分红等带动农户8户以上，户均增收不少于2000元。</t>
  </si>
  <si>
    <t>年出栏生猪增加1000头以上，带动村集体增收2.5万元以上。</t>
  </si>
  <si>
    <t>受益农户206人，其中脱贫户76人。</t>
  </si>
  <si>
    <t>宁强县兴瑞苑养殖农场（扩建）
林下生态散养鸡养殖及麻辣鸡原材料标准化养殖基地项目</t>
  </si>
  <si>
    <t>①新建养殖鸡舍400平方米； ②引进优质鸡苗3000只；③建设配套养殖用附属设施设备；④建设养殖区围网2000米及场区路面硬化。预计年新增出栏肉鸡12000只。</t>
  </si>
  <si>
    <t>项目建成后形成经营性资产归七星池村集体所有，并负责后续管护，村集体年收益4.5万元，村集体取得收益后，制定差异化分红方案分红受益农户203户，其中脱贫户监测户76人。项目建成后以吸纳务工、收益分红等带动农户9户以上，户均增收不少于2000元。</t>
  </si>
  <si>
    <t>预计年新增出栏肉鸡12000只，带动村集体增收3万元以上。</t>
  </si>
  <si>
    <t>预计年新增出栏肉鸡12000只，</t>
  </si>
  <si>
    <t>宁强县羌宝莱农业开发有限公司肉牛养殖圈舍改建项目</t>
  </si>
  <si>
    <t>①场地平整5亩，地面硬化1000平方米；②改建厂房1200平方米；③水塔一处14立方米；④化粪池75立方米。预计年新增出栏商品肉牛50头。</t>
  </si>
  <si>
    <t>项目建成后形成经营性资产归五丁关村集体所有，并负责后续管护，村集体年收益6万元，村集体取得收益后，制定差异化分红方案分红受益农户201户，其中脱贫户监测户75人。项目建成后以吸纳务工、收益分红等带动农户12户以上，户均增收不少于2000元。</t>
  </si>
  <si>
    <t>预计年新增出栏商品肉牛50头，带动村集体增收5万元以上。</t>
  </si>
  <si>
    <t>预计年新增出栏商品肉牛50头。</t>
  </si>
  <si>
    <t>受益农户201人，其中脱贫户75人。</t>
  </si>
  <si>
    <t>铁锁关镇刘家坝村龙洞沟冷水鱼养殖基地</t>
  </si>
  <si>
    <t>新建水产养殖基地5300平方米，具体包括便桥1座，便道180米，修建直径6--8米高位池60个（池高2米水深1.8米），引水管网直径300mmPE管1600米，修建15米长拦水坝1座、修建引水水渠100米、购置尾水处理设施5套，排水管网300泼纹管1300米，购置增氧机4袁台、15立方液氧罐及液氧设施、设备，架设三项动力电线450米，电杆5根，购买100千瓦材油发电机一台，购买养殖工具15套，购置水体自动化检测设备2台，安防设施一套，建设饲料库房150平方米，修建蓄水200立方米，购置优质冷水鱼苗种丁桂，细鳞鲑，虹鳟鱼苗60万尾。</t>
  </si>
  <si>
    <t>项目建成后形成经营性资产归刘家坝村集体所有，并负责后续管护，村集体年收益14.5万元，村集体取得收益后，制定差异化分红方案分红受益农户600户，其中脱贫户监测户110人。项目建成后以吸纳务工、收益分红等带动农户29户以上，户均增收不少于2000元。</t>
  </si>
  <si>
    <t>高位池60个</t>
  </si>
  <si>
    <t>受益农户600人，其中脱贫户110人。</t>
  </si>
  <si>
    <t>③休闲农业与乡村旅游</t>
  </si>
  <si>
    <t>南坝村农旅综合体验示范园项目</t>
  </si>
  <si>
    <t>1.建设沉浸式农业体验区（30亩）包括生态种植采摘园、农事体验场、田园生产步道。2.农旅服务配套区（20亩）包括农产品展销与加工体验馆。</t>
  </si>
  <si>
    <t>南坝村</t>
  </si>
  <si>
    <t>项目建成后形成经营性资产归南坝村集体所有，并负责后续管护，村集体年收益6万元，村集体取得收益后，制定差异化分红方案分红受益农户1976户，其中脱贫户监测户58人。项目建成后以吸纳务工、收益分红等带动农户12户以上，户均增收不少于2000元。</t>
  </si>
  <si>
    <t>1.建设沉浸式农业体验区（30亩）包括生态种植采摘园、农事体验场、田园观光步道。2.农旅服务配套区（20亩）包括农产品展销与加工体验馆、田园餐饮与休憩区、营地补充服务站。</t>
  </si>
  <si>
    <t>示范园面积50亩</t>
  </si>
  <si>
    <t>项目总投入≤295万元。</t>
  </si>
  <si>
    <t>投产后每年增加村集体及带动农户收入14.75万元以上</t>
  </si>
  <si>
    <t>受益农户1976人，其中脱贫户58人。</t>
  </si>
  <si>
    <t>项目投产后，每年可增加村集体经济收入14.75万元</t>
  </si>
  <si>
    <t>2026年度铁锁关镇观光农业示范基地龙洞沟二期农旅融合项目</t>
  </si>
  <si>
    <t>农旅融合休闲设施600平方米，时令果园采摘园青石板步道1100米；100亩果园自动灌溉系统一套，10立方米蓄水池一个；推进电商发展，配套仓储物流设施3间30平方米；时令水果果树补植500株。</t>
  </si>
  <si>
    <t>项目建成后形成经营性资产归刘家坝村集体所有，并负责后续管护，村集体年收益6.5万元，村集体取得收益后，制定差异化分红方案分红受益农户266户，其中脱贫户监测户90人。项目建成后以吸纳务工、收益分红等带动农户13户以上，户均增收不少于2000元。</t>
  </si>
  <si>
    <t>受益农户266人，其中脱贫户90人。</t>
  </si>
  <si>
    <t>大巴山全域旅游服务设施建设项目</t>
  </si>
  <si>
    <t>依托石坝子村级活动场所，新（改）建服务设施100㎡，硬化场地200㎡，铺设步道砖60㎡，装配非遗工坊、文创产品、农特产品推介销售展位4间，改建储物室40㎡，新能源汽车共享充电桩4个，配套洗车、民宿接待等服务设施。</t>
  </si>
  <si>
    <t>项目建成后形成经营性资产归石坝子村集体所有，并负责后续管护，村集体年收益5.25万元，村集体取得收益后，制定差异化分红方案分红受益农户1820户，其中脱贫户监测户680人。项目建成后以消费帮扶、收益分红等带动农户10户以上，户均增收不少于2000元。</t>
  </si>
  <si>
    <t>消费帮扶、收益分红等</t>
  </si>
  <si>
    <t>受益农户1820人，其中脱贫户680人。</t>
  </si>
  <si>
    <t>④光伏电站建设</t>
  </si>
  <si>
    <t>2026年巴山镇关口坝村屋顶分布式光伏电站项目</t>
  </si>
  <si>
    <t>利用关口坝村闲置学校，建设240kW分布式光伏发电项目</t>
  </si>
  <si>
    <t>关口坝村</t>
  </si>
  <si>
    <t>项目建成后形成经营性资产归关口坝村集体所有，并负责后续管护，村集体年收益5.5万元，村集体取得收益后，制定差异化分红方案分红受益农户1725户，其中脱贫户监测户410人。项目建成后以吸纳务工、收益分红带动农户11户以上，户均增收不少于2000元。</t>
  </si>
  <si>
    <t>吸纳务工、收益分红</t>
  </si>
  <si>
    <t>建成240kW屋顶式光伏电站</t>
  </si>
  <si>
    <t>≥240kW</t>
  </si>
  <si>
    <t>受益农户1725人，其中脱贫户410人。</t>
  </si>
  <si>
    <t>王家沟村光伏电站扩建项目</t>
  </si>
  <si>
    <t>增容建设300kW光伏板，扩建王家沟村光伏电站，</t>
  </si>
  <si>
    <t>王家沟村</t>
  </si>
  <si>
    <t>项目建成后形成经营性资产归王家沟村集体所有，并负责后续管护，村集体年收益6.5万元，村集体取得收益后，制定差异化分红方案分红受益农户1205户，其中脱贫户监测户606人。项目建成后以吸纳务工、收益分红带动农户13户以上，户均增收不少于2000元。</t>
  </si>
  <si>
    <t>扩建光伏电站建设300千瓦光伏发电站</t>
  </si>
  <si>
    <t>扩建光伏电站建设300千瓦光伏板</t>
  </si>
  <si>
    <t>受益农户1205人，其中脱贫户606人。</t>
  </si>
  <si>
    <t>≥30年</t>
  </si>
  <si>
    <t>巴山镇王家沟村集体经济合作社）</t>
  </si>
  <si>
    <t>大桥村光伏电站基地建设项目</t>
  </si>
  <si>
    <t>新建光伏电站630千瓦一座。</t>
  </si>
  <si>
    <t>大桥村</t>
  </si>
  <si>
    <t>项目建成后形成经营性资产归大桥村集体所有，并负责后续管护，村集体年收益12万元，村集体取得收益后，制定差异化分红方案分红受益农户703户，其中脱贫户监测户425人。项目建成后以吸纳务工、收益分红带动农户24户以上，户均增收不少于2000元。</t>
  </si>
  <si>
    <t>流转林地60亩，建设光伏电站基地建设项目</t>
  </si>
  <si>
    <t>受益农户703人，其中脱贫户425人。</t>
  </si>
  <si>
    <t>代家坝镇/（大桥村集体经济合作社）</t>
  </si>
  <si>
    <t>2026年太阳岭镇赵家河村光伏电站项目</t>
  </si>
  <si>
    <t>扩建200千伏光伏电站，围网及其他配套设施建设。</t>
  </si>
  <si>
    <t>项目建成后形成经营性资产归赵家河村集体所有，并负责后续管护，村集体年收益4.8万元，村集体取得收益后，制定差异化分红方案分红受益农户593户，其中脱贫户监测户213人。项目建成后以吸纳务工、收益分红带动农户9户以上，户均增收不少于2000元。</t>
  </si>
  <si>
    <t>扩建200千伏光伏电站一处</t>
  </si>
  <si>
    <t>项目建设完成合格率100%</t>
  </si>
  <si>
    <t>项目总投入≤66万元。</t>
  </si>
  <si>
    <t>2026年太阳岭镇青林咀村光伏电站项目</t>
  </si>
  <si>
    <t>新建300千瓦光伏电站一处，围网及其他配套设施建设。</t>
  </si>
  <si>
    <t>项目建成后形成经营性资产归青林咀村集体所有，并负责后续管护，村集体年收益6.5万元，村集体取得收益后，制定差异化分红方案分红受益农户780户，其中脱贫户监测户435人。项目建成后以吸纳务工、收益分红带动农户13户以上，户均增收不少于2000元。</t>
  </si>
  <si>
    <t>流转园地3.99亩，新建300千瓦光伏电站一处，配套建设围栏450米。</t>
  </si>
  <si>
    <t>新建300千瓦光伏电站一处</t>
  </si>
  <si>
    <t>项目总投入≤99万元。</t>
  </si>
  <si>
    <t>投产后每年增加村集体及带动农户收入4.95万元以上</t>
  </si>
  <si>
    <t>项目投产后，每年可增加村集体经济收入4.95万元</t>
  </si>
  <si>
    <t>2026年太阳岭镇火峰垭村光伏电站项目</t>
  </si>
  <si>
    <t>新建300千伏光伏电站，围网及其他配套设施建设。</t>
  </si>
  <si>
    <t>项目建成后形成经营性资产归火烽垭村集体所有，并负责后续管护，村集体年收益6.5万元，村集体取得收益后，制定差异化分红方案分红受益农户860户，其中脱贫户监测户362人。项目建成后以吸纳务工、收益分红带动农户13户以上，户均增收不少于2000元。</t>
  </si>
  <si>
    <t>新建300千瓦光伏电站建设项目，流转土地3亩</t>
  </si>
  <si>
    <t>新建300千瓦光伏电站</t>
  </si>
  <si>
    <t>2026年太阳岭镇苍社沟村光伏电站项目</t>
  </si>
  <si>
    <t>新建300千瓦光伏电站，围网及其他配套设施建设。</t>
  </si>
  <si>
    <t>苍社沟村</t>
  </si>
  <si>
    <t>项目建成后形成经营性资产归苍社沟村集体所有，并负责后续管护，村集体年收益6.5万元，村集体取得收益后，制定差异化分红方案分红受益农户1132户，其中脱贫户监测户436人。项目建成后以吸纳务工、收益分红带动农户13户以上，户均增收不少于2000元。</t>
  </si>
  <si>
    <t>受益农户1132人，其中脱贫户436人。</t>
  </si>
  <si>
    <t>2026年太阳岭镇红石河村光伏电站项目</t>
  </si>
  <si>
    <t>项目建成后形成经营性资产归红石河村集体所有，并负责后续管护，村集体年收益6.5万元，村集体取得收益后，制定差异化分红方案分红受益农户901户，其中脱贫户监测户304人。项目建成后以吸纳务工、收益分红带动农户13户以上，户均增收不少于2000元。</t>
  </si>
  <si>
    <t>新建装机容量为300千瓦光伏电站一座。</t>
  </si>
  <si>
    <t>①加工业</t>
  </si>
  <si>
    <t>宁强县野生食用菌“产地冷储-冷链外运”体系建设项目</t>
  </si>
  <si>
    <t xml:space="preserve">1.在广坪镇及安乐河镇、巴山镇、禅家岩镇、二郎坝镇各建1个站点，共4个。 2.每个站点新建150-200㎡菌类专用保鲜库（2℃-4℃恒温、90%以上湿度），配套抗菌保温板与低温机组，四库合计600-800㎡。 3.每个站点建设50㎡分选包装区（配分拣台、分级筛）和30㎡办公检测室，四区合计320㎡。 </t>
  </si>
  <si>
    <t>广坪镇、安乐河镇、巴山镇、禅家岩镇、二郎坝镇</t>
  </si>
  <si>
    <t>各有关村</t>
  </si>
  <si>
    <t>项目建成后形成经营性资产归各有关村集体所有，并负责后续管护，村集体年收益24万元，村集体取得收益后，制定差异化分红方案分红受益农户520户，其中脱贫户监测户20人。项目建成后以吸纳务工、带动发展、收益分红等带动农户48户以上，户均增收不少于2000元。</t>
  </si>
  <si>
    <t>吸纳务工、带动发展、收益分红等</t>
  </si>
  <si>
    <t>1.在广坪镇及安乐河镇、巴山镇、禅家岩镇、二郎坝镇各建1个站点，共4个。                   2.每个站点新建150-200㎡菌类专用保鲜库（2℃-4℃恒温、90%以上湿度），配套抗菌保温板与低温机组，四库合计600-800㎡。                   3.每个站点建设50㎡分选包装区（配分拣台、分级筛）和30㎡办公检测室，四区合计320㎡。                                     4.采购2辆5吨级冷链运输车辆（带温湿度监控系统）。</t>
  </si>
  <si>
    <t>站点4个，保鲜库4个，分选包装区及办公检测室4个，冷藏车2辆</t>
  </si>
  <si>
    <t>项目总投入≤450万元。</t>
  </si>
  <si>
    <t>投产后每年增加村集体及带动农户收入22.5万元以上</t>
  </si>
  <si>
    <t>受益农户520人，其中脱贫户20人。</t>
  </si>
  <si>
    <t>项目投产后，每年可增加村集体经济收入22.5万元</t>
  </si>
  <si>
    <t>2026年宁强县安乐河镇陕南野生菌示范基地建设项目</t>
  </si>
  <si>
    <t>新建野生菌收购加工厂房800平方米，冷库400平方米，安装给水排水系统1套，采购冷库制冷设备10套，建设清洗池4个，其他配套设施和野生菌初加工设备若干。</t>
  </si>
  <si>
    <t>安乐河村</t>
  </si>
  <si>
    <t>项目建成后形成经营性资产归安乐河村集体所有，并负责后续管护，村集体年收益7.5万元，村集体取得收益后，制定差异化分红方案分红受益农户1262户，其中脱贫户监测户256人。项目建成后以土地流转、吸纳务工、带动发展、收益分红等带动农户15户以上，户均增收不少于2000元。</t>
  </si>
  <si>
    <t>新建野生菌收购加工厂房1200平方米</t>
  </si>
  <si>
    <t>厂房1座</t>
  </si>
  <si>
    <t>受益农户1262人，其中脱贫户256人。</t>
  </si>
  <si>
    <t>2026年巴山镇农副产品初加工厂建设项目</t>
  </si>
  <si>
    <t>利用关口坝村闲置学校校舍和场地，五村联建农副产品初加工车间500㎡，购置烘干、打包、脱粒等设备。</t>
  </si>
  <si>
    <t>项目建成后形成经营性资产归关口坝村集体所有，并负责后续管护，村集体年收益12.5万元，村集体取得收益后，制定差异化分红方案分红受益农户3860户，其中脱贫户监测户1020人。项目建成后以吸纳务工、带动发展、收益分红等带动农户25户以上，户均增收不少于2000元。</t>
  </si>
  <si>
    <t>建成厂房500㎡及配套施舍。</t>
  </si>
  <si>
    <t>厂房500㎡</t>
  </si>
  <si>
    <t>项目总投入≤220万元。</t>
  </si>
  <si>
    <t>投产后每年增加村集体及带动农户收入11万元以上</t>
  </si>
  <si>
    <t>受益农户3860人，其中脱贫户1020人。</t>
  </si>
  <si>
    <t>项目投产后，每年可增加村集体经济收入11万元</t>
  </si>
  <si>
    <t>巴山镇食用野生菌深加工项目</t>
  </si>
  <si>
    <t>新建野生食用菌速冻深加工生产线、-38℃速冻库1500立方，野生菌清洗池8个、改建烘干房及厂房1200平方米等。</t>
  </si>
  <si>
    <t>项目建成后形成经营性资产归石坝子村集体所有，并负责后续管护，村集体年收益7.5万元，村集体取得收益后，制定差异化分红方案分红受益农户360户，其中脱贫户监测户30人。项目建成后以土地流转、带动生产、收益分红等带动农户15户以上，户均增收不少于2000元。</t>
  </si>
  <si>
    <t>建设野生食用菌速冻深加工生产线、速冻库1500立方，清洗池8个、烘干房及厂房1200平方，村集体增收6万元以上。</t>
  </si>
  <si>
    <t>建设1200平方米厂房及食用野生菌深加工配套设施</t>
  </si>
  <si>
    <t>≤120万元</t>
  </si>
  <si>
    <t>村集体增收6万元以上</t>
  </si>
  <si>
    <t>项目建设带动农户30户以上，（其中脱贫户监测户5户以上），户均增收1000元以上。</t>
  </si>
  <si>
    <t>每年可增加村集体经济收入6万元以上，村集体取得收益后按分红方案分红</t>
  </si>
  <si>
    <t>大安镇2026年社区食品加工厂</t>
  </si>
  <si>
    <t>建设食用菌深加工及保健食品生产线，占地1000平方米</t>
  </si>
  <si>
    <t>江林村</t>
  </si>
  <si>
    <t>项目建成后形成经营性资产归江林村集体所有，并负责后续管护，村集体年收益13万元，村集体取得收益后，制定差异化分红方案分红受益农户60户，其中脱贫户监测户60人。项目建成后以吸纳务工、带动发展、收益分红等带动农户26户以上，户均增收不少于2000元。</t>
  </si>
  <si>
    <t>年生产食用菌菌包50万袋，食用菌即食食品20吨，保健系列食品100万袋，产值400万元，村集体增收7万元，带动搬迁户就业20人以上，年增收4万元以上。</t>
  </si>
  <si>
    <t>全镇食用菌及农副产品销售50吨</t>
  </si>
  <si>
    <t>受益农户60人，其中脱贫户60人。</t>
  </si>
  <si>
    <t>华严寺村洋芋深加工项目</t>
  </si>
  <si>
    <t>建设土豆粉深加工车间，结合后林洋芋基地发展土豆粉深加工车间，配套设施；洗薯机（小型）、锤式破碎机、离心过滤机、淀粉沉淀池（不锈钢）和面挤出一体机、晾晒架/小型烘干房、切粉机。</t>
  </si>
  <si>
    <t>项目建成后形成经营性资产归华严寺村集体所有，并负责后续管护，村集体年收益2.5万元，村集体取得收益后，制定差异化分红方案分红受益农户30户，其中脱贫户监测户26人。项目建成后以吸纳务工、带动发展、收益分红等带动农户5户以上，户均增收不少于2000元。</t>
  </si>
  <si>
    <t>项目建成后，形成经营性资产归华严寺村集体所有，村集体与经营主体合作经营，每年可增加村集体经济收入2万元以上，村集体取得收益后按分红方案分红受益农户30户以上（其中向26户脱贫户和监测帮扶对象倾斜分红），户均增收500元以上。项目联农带农机制为吸纳务工、收益分红等，在项目建设中直接带动农户10户以上，户均增收2000元以上。</t>
  </si>
  <si>
    <t>土豆粉深加工车间一间</t>
  </si>
  <si>
    <t>受益农户30人，其中脱贫户26人。</t>
  </si>
  <si>
    <t>大安镇2026年生物质颗粒燃料加工厂</t>
  </si>
  <si>
    <t>建设占地8亩的生物质颗粒燃料加工厂，厂房3000平方米，木材粉碎机一套，搅拌机一台，烘干机一台，颗粒质加工机2台套，铲车一台，输送带一台。</t>
  </si>
  <si>
    <t>龙泉村</t>
  </si>
  <si>
    <t>项目建成后形成经营性资产归龙泉村集体所有，并负责后续管护，村集体年收益16.5万元，村集体取得收益后，制定差异化分红方案分红受益农户3600户，其中脱贫户监测户500人。项目建成后以吸纳务工、带动发展、收益分红等带动农户33户以上，户均增收不少于2000元。</t>
  </si>
  <si>
    <t>年生产生物质颗粒燃料5000吨以上，建成资产按资产额度以股份量化给联建村集体，按年不低于投资额3%以上给龙泉、斩龙垭、黄土铺、金堆铺、大渔洞瓦窑坪村集体分红9万元以上。带动20人以上就业，年增收4万元以上。</t>
  </si>
  <si>
    <t>年生产生物质颗粒燃料5000吨以上</t>
  </si>
  <si>
    <t>受益农户3600人，其中脱贫户500人。</t>
  </si>
  <si>
    <t>高寨子街道高寨子村秸秆综合利用设施建设项目（蒋春燕-汉中秦巴之恋生态农旅文化传播有限公司）</t>
  </si>
  <si>
    <t>新建轻钢结构厂房800平方米，高度7.5米，硬化地面2000平方米（厚度不低于18厘米）。购置安装年处理3000吨秸秆综合利用生产线一条、配备上料设备2台、300KV变压器1台及配电设施。</t>
  </si>
  <si>
    <t>项目建成后形成经营性资产归高寨子村集体所有，并负责后续管护，村集体年收益14万元，村集体取得收益后，制定差异化分红方案分红受益农户1180户，其中脱贫户监测户60人。项目建成后以吸纳务工、带动发展、收益分红等带动农户28户以上，户均增收不少于2000元。</t>
  </si>
  <si>
    <t>建设厂房800平方米</t>
  </si>
  <si>
    <t>受益农户1180人，其中脱贫户60人。</t>
  </si>
  <si>
    <t>回水河村银杏叶加工厂项目</t>
  </si>
  <si>
    <t>平整场地1800平方米，硬化场地800平方米，新建厂房800平方米及其附属设施；购买烘干机、压缩机等设备。</t>
  </si>
  <si>
    <t>回水河村</t>
  </si>
  <si>
    <t>项目建成后形成经营性资产归回水河村集体所有，并负责后续管护，村集体年收益4万元，村集体取得收益后，制定差异化分红方案分红受益农户1557户，其中脱贫户监测户125人。项目建成后以吸纳务工、带动发展、收益分红等带动农户8户以上，户均增收不少于2000元。</t>
  </si>
  <si>
    <t>平整场地1800平方米，硬化场地800平方米，新建厂房800平方米及其附属设施；购买烘干机、压缩机等设备一套。</t>
  </si>
  <si>
    <t>受益农户1557人，其中脱贫户125人。</t>
  </si>
  <si>
    <t>汉源街道办（回水河村集体经济合作社）</t>
  </si>
  <si>
    <t>周家河村茶叶加工厂建设项目</t>
  </si>
  <si>
    <t>新建200平方米茶叶加工厂房及附属设施和购买一套制茶设备（70型茶叶杀青机1台、45型，55型揉捻机各1台、多功能自动理条机2台、烘干机2台、80型炒干机1台、鲜叶摊凉架10套）</t>
  </si>
  <si>
    <t>项目建成后形成经营性资产归周家河村集体所有，并负责后续管护，村集体年收益3.5万元，村集体取得收益后，制定差异化分红方案分红受益农户1320户，其中脱贫户监测户460人。项目建成后以吸纳务工、带动发展、收益分红等带动农户7户以上，户均增收不少于2000元。</t>
  </si>
  <si>
    <t>新建完成
200平方米
米厂房及
附属设施
，并购买
制茶设备</t>
  </si>
  <si>
    <t>200平方米
米厂房及
附属设施</t>
  </si>
  <si>
    <t>胡家坝镇
周家河村
股份经济
合作社</t>
  </si>
  <si>
    <t>巨亭镇流溪沟村淫羊藿深加工产业</t>
  </si>
  <si>
    <t>巨亭镇流溪沟村淫羊藿深加工产业，建设厂房200平米，配套机械设备包括（筛选、加工、晾晒、封装），以及附件设施等。</t>
  </si>
  <si>
    <t>流溪沟村</t>
  </si>
  <si>
    <t>项目建成后形成经营性资产归流溪沟村集体所有，并负责后续管护，村集体年收益5.5万元，村集体取得收益后，制定差异化分红方案分红受益农户1156户，其中脱贫户监测户358人。项目建成后以吸纳务工、带动发展、收益分红等带动农户11户以上，户均增收不少于2000元。</t>
  </si>
  <si>
    <t>建设淫羊藿深加工厂房200平方米，以及配套设施。</t>
  </si>
  <si>
    <t>受益农户1156人，其中脱贫户358人。</t>
  </si>
  <si>
    <t>巨亭镇（流溪沟村集体经济合作社）</t>
  </si>
  <si>
    <t>玉泉坝村农副产品初加工建设项目</t>
  </si>
  <si>
    <t>与帮扶单位西影集团联合建设农副产品初加工工厂一座，重点收购农户土蜂蜜、羊肚菌、腊肉、土鸡、土酒、萝卜干等农产品，利用村集体闲置房屋，改建钢结构厂房765平方米，地面硬化765平方米；表面环氧地坪漆465平方米。新建冷库120平方米；自动化烘干设备2套。新建农产品分拣流水线2条。打包机2台。建成后收购群众农特产品，进行初加工、统一包装及销售。</t>
  </si>
  <si>
    <t>项目建成后形成经营性资产归玉泉坝村集体所有，并负责后续管护，村集体年收益10.5万元，村集体取得收益后，制定差异化分红方案分红受益农户1699户，其中脱贫户监测户602人。项目建成后以吸纳务工、带动发展、收益分红等带动农户21户以上，户均增收不少于2000元。</t>
  </si>
  <si>
    <t>建成新建钢结构厂房765平方米，其中1、地面硬化765平方米。表面环氧地坪漆465平方米，2、冷库120平方米，自动化烘干设备2套，3、新建农产品分拣流水线2条，4、打包机2台</t>
  </si>
  <si>
    <t>765平方米</t>
  </si>
  <si>
    <t>受益农户1699人，其中脱贫户602人。</t>
  </si>
  <si>
    <t>2026年铁锁关镇周家坎村淫羊藿加工厂</t>
  </si>
  <si>
    <t>1.场地硬化1200平方米；2.建设钢结构厂房600平方米；3.建设生产用房和仓库200平方米；4.建设标准化中药材超声波清洗流水线一条；5.建设中药材烘干设备一套；6.配套的筛选机及打包机一套；7.厂区水电及配套设施；8.60个淫羊藿育苗大棚灌溉管网3000米。</t>
  </si>
  <si>
    <t>周家坎村</t>
  </si>
  <si>
    <t>项目建成后形成经营性资产归周家坎村集体所有，并负责后续管护，村集体年收益11.5万元，村集体取得收益后，制定差异化分红方案分红受益农户191户，其中脱贫户监测户71人。项目建成后以吸纳务工、带动发展、收益分红等带动农户23户以上，户均增收不少于2000元。</t>
  </si>
  <si>
    <t>建设淫羊藿加工厂一座</t>
  </si>
  <si>
    <t>投产后每年增加村集体及带动农户收入12.8万元以上</t>
  </si>
  <si>
    <t>受益农户191人，其中脱贫户71人。</t>
  </si>
  <si>
    <t>项目投产后，每年可增加村集体经济收入12.8万元</t>
  </si>
  <si>
    <t>河湾村集体经济新建银杏加工厂项目</t>
  </si>
  <si>
    <t>园区内道路硬化150米，浆砌挡墙3000立方米，回填1500立方米。新建标准化干湿分离加工车间钢结构1000平方米和仓储区200平方米及配套设施。管护银杏120亩。</t>
  </si>
  <si>
    <t>河湾村</t>
  </si>
  <si>
    <t>项目建成后形成经营性资产归河湾村集体所有，并负责后续管护，村集体年收益11.75万元，村集体取得收益后，制定差异化分红方案分红受益农户1098户，其中脱贫户监测户311人。项目建成后以土地流转、吸纳务工、带动发展、收益分红等带动农户23户以上，户均增收不少于2000元。</t>
  </si>
  <si>
    <t>产业路改造150米，新建厂房一座及配套设施</t>
  </si>
  <si>
    <t>加工厂一座</t>
  </si>
  <si>
    <t>项目总投入≤205万元。</t>
  </si>
  <si>
    <t>投产后每年增加村集体及带动农户收入10.25万元以上</t>
  </si>
  <si>
    <t>受益农户1098人，其中脱贫户311人。</t>
  </si>
  <si>
    <t>项目投产后，每年可增加村集体经济收入10.25万元</t>
  </si>
  <si>
    <t>宁强县外贸茶加工能力提升项目</t>
  </si>
  <si>
    <t>采用揭榜挂帅方式，在宁强县建设大宗外贸茶加工生产基地，对我县夏秋茶叶资源进行综合开发利用，年出口茶叶销量500吨以上；揭榜企业从事茶叶生产不少于3年，注册资金不少于500万元。</t>
  </si>
  <si>
    <t>项目建成后形成经营性资产归宁强县集体所有，并负责后续管护，村集体年收益16.5万元，村集体取得收益后，制定差异化分红方案分红受益农户400户，其中脱贫户监测户100人。项目建成后以吸纳务工、带动发展、收益分红等带动农户33户以上，户均增收不少于2000元。</t>
  </si>
  <si>
    <t>年出口茶叶销量500吨以上</t>
  </si>
  <si>
    <t>项目总投入≤1000万元。</t>
  </si>
  <si>
    <t>燕子砭镇茗香源公司大宗茶加工项目</t>
  </si>
  <si>
    <t>一.加工厂房建设维修2500平方米；仓储设施200立方米，原料冷库（鲜叶短期储存）、成品仓库500平方米（干燥、避光、防潮，配货架）公用设施：供水供电系统、污水处理站、质检实验室50平方米（配备水分测定仪、感官评审台）二.加工设备配置22台套（摊青机、茶叶自动上料机、振动给料机、输送机、组合揉捡机、输送机、炒干机、动态烘干机、茶叶提香机、颗粒燃烧机、控制箱、颗粒燃烧机、 理条机、振动出茶机、萎凋机 、烘焙机等。）</t>
  </si>
  <si>
    <t>寄刀沟村</t>
  </si>
  <si>
    <t>项目建成后形成经营性资产归寄刀沟村集体所有，并负责后续管护，村集体年收益6.5万元，村集体取得收益后，制定差异化分红方案分红受益农户100户，其中脱贫户监测户20人。项目建成后以吸纳务工、带动发展、收益分红等带动农户13户以上，户均增收不少于2000元。</t>
  </si>
  <si>
    <t>完成厂房建设维修2500平方米，仓储设施200立方米，成品仓库300平方米，完善公用设施，建设质检实验室50平方米，配备加工设备22台套。</t>
  </si>
  <si>
    <t>宁强县茗香源生态农业开发有限公司</t>
  </si>
  <si>
    <t>铁锁关碧缘茶叶加工能力提升项目</t>
  </si>
  <si>
    <t>1.改建加工厂房500平方米；2.改建清洁化红茶生产线1条18台套；增加名优绿茶加工设备、精选烘焙设备12台套
3.改造厂区附属设施、环境2000㎡。</t>
  </si>
  <si>
    <t>铁锁关村</t>
  </si>
  <si>
    <t>项目建成后形成经营性资产归铁锁关村集体所有，并负责后续管护，村集体年收益6.5万元，村集体取得收益后，制定差异化分红方案分红受益农户100户，其中脱贫户监测户20人。项目建成后以吸纳务工、带动发展、收益分红等带动农户13户以上，户均增收不少于2000元。</t>
  </si>
  <si>
    <t>改建加工厂房500平方米</t>
  </si>
  <si>
    <t>改建清洁化红茶生产线1条18台套；增加名优绿茶加工设备、精选烘焙设备12台套</t>
  </si>
  <si>
    <t>咏德名优绿茶远红外生产冻干技术应用建设项目</t>
  </si>
  <si>
    <t>①绿茶远红外加工冻干技术生产线及三维覆膜切封包装储存设施设备购置19台套；②新建茶叶生产厂房附属配套消防设施（消防水池220m³泵房30㎡抽水泵1套）；③鲜茶采收生产厂区改造1600㎡。建成后、新增产能20吨，新增产值1200万元</t>
  </si>
  <si>
    <t>项目建成后形成经营性资产归金家坪村集体所有，并负责后续管护，村集体年收益7.5万元，村集体取得收益后，制定差异化分红方案分红受益农户120户，其中脱贫户监测户25人。项目建成后以吸纳务工、带动发展、收益分红等带动农户15户以上，户均增收不少于2000元。</t>
  </si>
  <si>
    <t>绿茶远红外加工冻干技术生产线及储存设施设备购置16台套</t>
  </si>
  <si>
    <t>项目总投入≤240万元。</t>
  </si>
  <si>
    <t>受益农户120人，其中脱贫户25人。</t>
  </si>
  <si>
    <t>至一茶叶产能优化提升项目</t>
  </si>
  <si>
    <t>产业产能优化提升项目：1、改建框架结构桂花红茶和白茶生产加工车间1350平方米；新建花青茶调配车间60平方米；2、购置萎凋设施平台200平方米，摇青机2台、揉捻机组1套、揉切机1台、发酵机2台、链板烘干机1台、三斗烘干机1台，提香机2台、抖筛机1台、包装机1台。曲毫炒干机2台，花茶调配设备1套。3、配套建设供电设施。3、对厂区场地平整硬化3000平方米，配套改造给排水和排水设施。</t>
  </si>
  <si>
    <t>项目建成后形成经营性资产归古城村集体所有，并负责后续管护，村集体年收益11.5万元，村集体取得收益后，制定差异化分红方案分红受益农户200户，其中脱贫户监测户64人。项目建成后以吸纳务工、带动发展、收益分红等带动农户23户以上，户均增收不少于2000元。</t>
  </si>
  <si>
    <t>桂花红茶和白茶产能优化提升项目建设：1、改建桂花红茶和白茶生产加工车间1350平方米；改建花青茶调配车间60平方米；2、购置萎凋设施平台200平方米，摇青机2台、揉捻机组1套、揉切机1台、发酵机2台、链板烘干机1台、三斗烘干机1台，提香机2台、抖筛机1台、包装机1台。曲毫炒干机2台，花茶调配设备1套。3、配套建设供电设施。3、对厂区场地平整硬化3000平方米，配套改造给排水和排水设施。</t>
  </si>
  <si>
    <t>改建桂花红茶和白茶生产加工车间1350平方米；新建花青茶调配车间60平方米</t>
  </si>
  <si>
    <t>受益农户200人，其中脱贫户64人。</t>
  </si>
  <si>
    <t>凤源绿茶片生产项目建设</t>
  </si>
  <si>
    <t>宁强县年产300吨绿片茶及碾茶生产线项目建设。建设内容：建设框架结构生产厂房700平方米，购置设备20台套（储青机、鲜叶切机、鲜叶除杂机、蒸汽杀青机、增绿机、碾茶炉等），绿片茶年销售50吨。</t>
  </si>
  <si>
    <t>项目建成后形成经营性资产归肖家坝村集体所有，并负责后续管护，村集体年收益21.5万元，村集体取得收益后，制定差异化分红方案分红受益农户400户，其中脱贫户监测户50人。项目建成后以吸纳务工、带动发展、收益分红等带动农户43户以上，户均增收不少于2000元。</t>
  </si>
  <si>
    <t>生产加工厂房700平方米，购置设备20台套（储青机、鲜叶切机、鲜叶除杂机、蒸汽杀青机、增绿机、碾茶炉等），绿片茶年销售50吨。</t>
  </si>
  <si>
    <t>项目总投入≤800万元。</t>
  </si>
  <si>
    <t>受益农户400人，其中脱贫户50人。</t>
  </si>
  <si>
    <t>②品牌打造和展销平台</t>
  </si>
  <si>
    <t>大安镇农产品品牌建设与展销服务中心</t>
  </si>
  <si>
    <t>项目位于大安镇金牛社区，占地1000平方米，建仓储及农产品初加工基地，配套加工及包装设施。</t>
  </si>
  <si>
    <t>金牛社区</t>
  </si>
  <si>
    <t>项目建成后形成经营性资产归金牛社区集体所有，并负责后续管护，村集体年收益9万元，村集体取得收益后，制定差异化分红方案分红受益农户100户，其中脱贫户监测户20人。项目建成后以带动生产、帮助产销对接、收益分红带动农户18户以上，户均增收不少于2000元。</t>
  </si>
  <si>
    <t>带动生产、帮助产销对接、收益分红</t>
  </si>
  <si>
    <t>完成中心的装修建设，计划吸引10家以上企业入驻，培养宣传视频拍摄及直播带货人才10人，年销售额150万元。给对应企业增收，增加高质量就业，提升相关行业人才水平。</t>
  </si>
  <si>
    <t>大安镇农产品品牌建设与展销服务中心一间。</t>
  </si>
  <si>
    <t>打造农产品完整的展示、存储、直播、发货体系，培养10名专业人才。</t>
  </si>
  <si>
    <t>受益农户100人，其中脱贫户45人。</t>
  </si>
  <si>
    <t>中药材品牌提升项目</t>
  </si>
  <si>
    <t>1、制定银杏叶团体技术标准；2、参照GAP标准建300亩银杏种植示范基地1个并申报认证；3、开展天麻、淫羊藿栽培品种培优，收集相关材料、资料，开展布点种植面积合计30亩，推进培育宁字号天麻、淫羊藿新品种各1个；4、新建天麻两菌种质资源库1个，配备低温储藏等实验设备。</t>
  </si>
  <si>
    <t>项目建成后形成经营性资产归县中药材中心所有，并负责后续管护。项目建成后以财去技术示范带动、技术培训方式带动农户50户以上，户均增收不少于2000元。</t>
  </si>
  <si>
    <t>技术培训、带动发展</t>
  </si>
  <si>
    <t>1、制定银杏叶团体技术标准；2、参照GAP标准建设银杏种植示范基地1个并申报认证；3、开展天麻、淫羊藿栽培品种培优，收集相关材料、资料，开展布点实验，推进培育宁字号天麻、淫羊藿新品种各1个；4、新建天麻两菌种质资源库1个，配备低温储藏等实验设备。</t>
  </si>
  <si>
    <t>——</t>
  </si>
  <si>
    <t>采取标准化示范种植带动农户增收，户均增收2000元以上。</t>
  </si>
  <si>
    <t>受益农户200人，其中脱贫户80人。</t>
  </si>
  <si>
    <t>大安镇小型养殖企业粪污处理设施提升改造项目</t>
  </si>
  <si>
    <t>对全镇21处小型养殖企业粪污处理设施提升改造，配套完善干湿分离机21台套、三格式化粪池60立方米、堆粪场1000平方米。</t>
  </si>
  <si>
    <t>双白果村等10个村</t>
  </si>
  <si>
    <t>项目建成后形成经营性资产归双白果村等10个村集体所有，并负责后续管护，村集体年收益4.5万元，村集体取得收益后，制定差异化分红方案分红受益农户203户，其中脱贫户监测户76人。项目建成后以吸纳务工、带动发展、收益分红等带动农户9户以上，户均增收不少于2000元。</t>
  </si>
  <si>
    <t>按照养殖规模，确定不同规格的设施配套，以奖代补的方式给予设施完善投入30%的补贴。项目建成后，镇内养殖企业粪污处理全部达标，粪污全部还田利用。</t>
  </si>
  <si>
    <t>21个点位</t>
  </si>
  <si>
    <t>有效控制养殖粪污乱排乱放问题</t>
  </si>
  <si>
    <t>宁强县毛坝河镇草川子农旅融合项目</t>
  </si>
  <si>
    <t>新建建筑面积2500平方米特色民宿，配套水电等基础设施；新建15000平方米停车场一处。</t>
  </si>
  <si>
    <t>项目建成后形成经营性资产归草川子村集体所有，并负责后续管护，村集体年收益39万元，村集体取得收益后，制定差异化分红方案分红受益农户2566户，其中脱贫户监测户902人。项目建成后以收益分红、吸纳就业。带动农户78户以上，户均增收不少于2000元。</t>
  </si>
  <si>
    <t>收益分红、吸纳就业。</t>
  </si>
  <si>
    <t>设施建设及材料合格率100%</t>
  </si>
  <si>
    <t>3000元/平方米</t>
  </si>
  <si>
    <t>投产后年经营收益50万元/年</t>
  </si>
  <si>
    <t>受益农户800户，其中脱贫户、监测户300户以上</t>
  </si>
  <si>
    <t>县文旅局局</t>
  </si>
  <si>
    <t>陕西羌州控股集团有限公司</t>
  </si>
  <si>
    <t>李红武</t>
  </si>
  <si>
    <t>村集体与经营主体合作经营，投运后，村集体每年分红不少于财政投入的5%。</t>
  </si>
  <si>
    <t>村集体取得收益后向农户分红受益农户800户以上（其中脱贫户、监测户300户以上）、并向监测户倾斜。</t>
  </si>
  <si>
    <t>2026年宁强县汉源街道办七盘关蜂糖李种植基地建设项目</t>
  </si>
  <si>
    <t>建设产业基地沙石路3公里；蓄水池2个80立方米钢筋混凝土结构；排水沟1500米；灌溉管网1500米；山地轨道运输车1辆及1500米轨道。</t>
  </si>
  <si>
    <t>项目建成后形成经营性资产归七盘关村集体所有，并负责后续管护，村集体年收益9.5万元，村集体取得收益后，制定差异化分红方案分红受益农户120户，其中脱贫户监测户30人。项目建成后以土地流转、吸纳务工、带动发展、收益分红等带动农户19户以上，户均增收不少于2000元。</t>
  </si>
  <si>
    <t>完成蜂糖李种植基地产业道路、蓄水池、灌溉管网、运输设施等基础配套设施，提高基地蜂糖李产量和品质</t>
  </si>
  <si>
    <t>建设产业基地沙石路硬化3公里；蓄水池2个80立方米；排水沟1500米；灌溉管网1500米；山地轨道运输车及轨道1500米。</t>
  </si>
  <si>
    <t>项目总投入≤242万元。</t>
  </si>
  <si>
    <t>投产后每年增加村集体及带动农户收入12.1万元以上</t>
  </si>
  <si>
    <t>受益农户120人，其中脱贫户30人。</t>
  </si>
  <si>
    <t>项目投产后，每年可增加村集体经济收入12.1万元</t>
  </si>
  <si>
    <t>王家坪村中药材基地产业道路项目</t>
  </si>
  <si>
    <t>建长2公里、宽3.5米砂石产业路并硬化路面，修建B30灌溉水渠3000米，灌溉管网等配套设施。</t>
  </si>
  <si>
    <t>项目建成后形成经营性资产归王家坪村集体所有，并负责后续管护，村集体年收益10万元，村集体取得收益后，制定差异化分红方案分红受益农户108户，其中脱贫户监测户34人。项目建成后以土地流转、吸纳务工、带动发展、收益分红等带动农户20户以上，户均增收不少于2000元。</t>
  </si>
  <si>
    <t>建长2公里、宽3.5米砂石产业路并硬化路面，修建B30灌溉水渠3000米</t>
  </si>
  <si>
    <t>砂石路硬化2公里，灌溉水渠3000米</t>
  </si>
  <si>
    <t>≤50万/公里</t>
  </si>
  <si>
    <t>受益农户108人，其中脱贫户34人。</t>
  </si>
  <si>
    <t>①生产经营及劳动技能培训项目</t>
  </si>
  <si>
    <t>2026年宁强县羌绣文化产业园羌绣技能培训及生产设备购置项目</t>
  </si>
  <si>
    <t>分级分类培训高中低端绣娘300人次，培训对象为监测人口和脱贫人口。购置生产设备23台套（单头绣花机1台套、西装定型熨烫设备17台套（流水工序）、蒸汽设备管道建设1套，变频蒸汽发生器1台套、熨烫水质软化净水系统1套、异形图案锁边机1台套、数字化投影仪1套）。项目建设中，提供居家灵活刺绣所用原材料8000件。</t>
  </si>
  <si>
    <t>通过进基地就业、居家灵活就业、订单回收实现居家灵活就业120人，人员年均增收2000元以上；固定就业20人，人员年均增收20000元以上。每年向七里坝村集体经济按5%分红（8万元），连续带动三年以上，分红后村集体制定收益分配方案，30％用于壮大村集体经济约2.4万元，剩余70%（5.6万元）对全村农户进行分红，并向脱贫户、监测户适当倾斜。该项目属于经营性资产，项目建成后财政资金形成的固定资产归村集体所有，村集体明确后续管护责任人，制定风险防控机制。</t>
  </si>
  <si>
    <t>带动生产、收益分红</t>
  </si>
  <si>
    <t>分级分类培训绣娘300人次，购置生产设备23台套（单头绣花机1台套、西装定型熨烫设备17台套（流水工序）、蒸汽设备管道建设1套，变频蒸汽发生器1台套、熨烫水质软化净水系统1套、异形图案锁边机1台套、数字化投影仪1套）。</t>
  </si>
  <si>
    <t>技能培训300人次，购置设备23台套。</t>
  </si>
  <si>
    <t>完成率100%</t>
  </si>
  <si>
    <t>技能培训1700元/人，设备购置4.6万元/台套。</t>
  </si>
  <si>
    <t>灵活就业，人员年均增收2000元以上，固定就业，人员年均增收2万元以上。</t>
  </si>
  <si>
    <t>每年向七里坝村集体经济按5%分红（8万元），至少带动三年，分红后村集体制定收益分配方案，30％用于壮大村集体经济约2.4万元，剩余70%（5.6万元）对全村农户进行分红，并向脱贫户、监测户适当倾斜。</t>
  </si>
  <si>
    <t>县民宗局</t>
  </si>
  <si>
    <t>县民宗局（宁强县羌州绣娘文化有限公司）</t>
  </si>
  <si>
    <t>丁伟</t>
  </si>
  <si>
    <t>每年向七里坝村集体经济按5%分红（8万元），连续带动三年以上，分红后村集体制定收益分配方案，30％用于壮大村集体经济约2.4万元，剩余70%（5.6万元）对全村农户进行分红，并向脱贫户、监测户适当倾斜。</t>
  </si>
  <si>
    <t>2026年村集体经济组织负责人培训</t>
  </si>
  <si>
    <t>针对200个村集体经济组织负责人，集中接受专家授课、现场观摩，更新发展村集体经济的观念，开拓发展村集体经济思路，提升村集体经济发展及管理水平。</t>
  </si>
  <si>
    <t>200个行政村</t>
  </si>
  <si>
    <t>结合案例讲解实操培训，完成200个村集体经济组织负责人的培训，该项目不形成固定资产。</t>
  </si>
  <si>
    <t>培训200个村集体经济组织负责人</t>
  </si>
  <si>
    <t>200个</t>
  </si>
  <si>
    <t>农经站</t>
  </si>
  <si>
    <t>刘琪</t>
  </si>
  <si>
    <t>2026年代家坝山坪村农事农机社会化服务建设项目</t>
  </si>
  <si>
    <t>四驱轮式拖拉机旋耕机1台，小型履带式旋耕机1台，小型播种机2台，小型联合收割机2套，除草机2台，微耕机2台、（小麦油菜大豆）多用脱粒机2台，秸秆粉碎机2套，小型高速插秧机1台，移动式抽水泵站1套；30#装载上料机1台。为村民和新型经营主体提供农事托管和生产经营一体化服务。</t>
  </si>
  <si>
    <t>项目建成后形成经营性资产归山坪村集体所有，并负责后续管护，村集体年收益4.6万元，村集体取得收益后，制定差异化分红方案分红受益农户397户，其中脱贫户监测户145人。项目建成后以带动发展、技能培训带动农户9户以上，户均增收不少于2000元。</t>
  </si>
  <si>
    <t>带动发展、技能培训</t>
  </si>
  <si>
    <t>建成农事服务中心一处</t>
  </si>
  <si>
    <t>购置设备≥15台套</t>
  </si>
  <si>
    <t>设备及设施建设合格率100%</t>
  </si>
  <si>
    <t>项目总投入≤62万元。</t>
  </si>
  <si>
    <t>投产后每年增加村集体及带动农户收入3.1万元以上</t>
  </si>
  <si>
    <t>受益农户397人，其中脱贫户145人。</t>
  </si>
  <si>
    <t>代家坝镇山坪村集体经济合作社</t>
  </si>
  <si>
    <t>项目投产后，每年可增加村集体经济收入3.1万元</t>
  </si>
  <si>
    <t>2025年铁锁关镇农事农机社会化服务体系建设</t>
  </si>
  <si>
    <t>1.成立农事农机服务机构、改造服务场所4间80平方米；
2.秸秆还田粉碎机15台，秸秆铡刀柔丝机2台，秸秆打捆包膜机2台，插秧机2台，油菜小麦脱粒机15台，旋耕机10台，四驱自走式微耕机3台，药肥喷施机3台，农用打药载重无人机1台。</t>
  </si>
  <si>
    <t>项目建成后形成经营性资产归铁锁关村集体所有，并负责后续管护，村集体年收益5万元，村集体取得收益后，制定差异化分红方案分红受益农户436户，其中脱贫户监测户112人。项目建成后以带动发展、技能培训带动农户10户以上，户均增收不少于2000元。</t>
  </si>
  <si>
    <t>受益农户436人，其中脱贫户112人。</t>
  </si>
  <si>
    <t>2026年宁强县阳平关镇农事农机社会化服务体系建设</t>
  </si>
  <si>
    <t>改造服务场所120㎡，采购大型履带式微耕机1台、药肥喷施机（无人机）1台、农用收割机2台、农用播种机2台、起垄机2台、铺膜机2台、小型插秧机2台、育秧（苗）播种设备、秸秆粉碎机3台、移动式抽水泵2台、小型履带式微耕机2台、农产品加工等农业机械，为村民和新型经营主体提供农事托管和生产经营一体化服务。</t>
  </si>
  <si>
    <t>项目建成后形成经营性资产归清河村集体所有，并负责后续管护，村集体年收益4万元，村集体取得收益后，制定差异化分红方案分红受益农户412户，其中脱贫户监测户142人。项目建成后以带动发展、技能培训带动农户8户以上，户均增收不少于2000元。</t>
  </si>
  <si>
    <t>受益农户412人，其中脱贫户142人。</t>
  </si>
  <si>
    <t>2026年度农民职业技能培训</t>
  </si>
  <si>
    <t>2026年农民职业技能培训2200人（主要为脱贫户及监测帮扶对象）</t>
  </si>
  <si>
    <t>项目建成后形成经营性资产归各有关村集体所有，并负责后续管护，村集体年收益19万元，村集体取得收益后，制定差异化分红方案分红受益农户2200户，其中脱贫户监测户2200人。项目建成后以带动发展、技能培训带动农户38户以上，户均增收不少于2000元。</t>
  </si>
  <si>
    <t>完成培训2200人，就业不低于1035人</t>
  </si>
  <si>
    <t>就业不低于1035人</t>
  </si>
  <si>
    <t>项目总投入≤350万元。</t>
  </si>
  <si>
    <t>农户培训后年增收1000元以上</t>
  </si>
  <si>
    <t>受益农户2200人，其中脱贫户2200人。</t>
  </si>
  <si>
    <t>县人社局</t>
  </si>
  <si>
    <t>县就业创业服务中心</t>
  </si>
  <si>
    <t>赵志强</t>
  </si>
  <si>
    <t>2026年宁强县广坪镇农事农机社会化服务体系建社</t>
  </si>
  <si>
    <t>成立农事服务机构，新建服务场所60平方米，采购大型履带式微耕机一台，药肥喷施机（无人机、播种机、收割机、插秧机、秸秆粉碎机、移动抽水机、小型微耕机、烘干设备各两台）</t>
  </si>
  <si>
    <t>项目建成后形成经营性资产归金山寺村集体所有，并负责后续管护，村集体年收益4.5万元，村集体取得收益后，制定差异化分红方案分红受益农户336户，其中脱贫户监测户92人。项目建成后以带动发展、技能培训带动农户9户以上，户均增收不少于2000元。</t>
  </si>
  <si>
    <t>受益农户336人，其中脱贫户92人。</t>
  </si>
  <si>
    <t>金山寺村股份经济合作社</t>
  </si>
  <si>
    <t>李玉强</t>
  </si>
  <si>
    <t>2026年巴山镇农事农机社会化服务建设项目</t>
  </si>
  <si>
    <t>1.成立农事农机服务机构、改造服务场所80平方米；2.采购小型联合收割机2套，除草机2台，植保机2套，微耕机10台、药肥喷施机2套，油菜脱粒机2台，秸秆粉碎机2套；3.农用作业运输车2辆，4.谷物干燥碾米加工等农产品加工机械1套，5.小型自动化育秧设备1套，农用脱粒机2台、农产品烘干机5台。</t>
  </si>
  <si>
    <t>项目建成后形成经营性资产归关口坝村集体所有，并负责后续管护，村集体年收益5.5万元，村集体取得收益后，制定差异化分红方案分红受益农户366户，其中脱贫户监测户133人。项目建成后以带动发展、技能培训带动农户11户以上，户均增收不少于2000元。</t>
  </si>
  <si>
    <t>受益农户366人，其中脱贫户133人。</t>
  </si>
  <si>
    <t>关口坝村集体经济合作社</t>
  </si>
  <si>
    <t>汉源街道黄坝驿村家事农机社会化服务项目</t>
  </si>
  <si>
    <t>购买微型旋耕机1台，插秧机1台，微型收割机1台，大型收割机1台，拖拉机1台，液压翻转犁1台，油菜犁1台，施肥打农药无人机1台及操作员技能培训</t>
  </si>
  <si>
    <t>黄坝驿村</t>
  </si>
  <si>
    <t>项目建成后形成经营性资产归黄坝驿村集体所有，并负责后续管护，村集体年收益6万元，村集体取得收益后，制定差异化分红方案分红受益农户2300户，其中脱贫户监测户226人。项目建成后以土地流转、吸纳务工、带动发展、收益分红等带动农户12户以上，户均增收不少于2000元。</t>
  </si>
  <si>
    <t>购置农机建成农机社会化服务机构成套</t>
  </si>
  <si>
    <t>购置设备≥10套</t>
  </si>
  <si>
    <t>受益农户2300人，其中脱贫户226人。</t>
  </si>
  <si>
    <t>黄坝驿村股份经济合作社</t>
  </si>
  <si>
    <t>2026年汉源街道石墙院村农事农机社会化服务建设项目</t>
  </si>
  <si>
    <t>1.成立农事农机服务机构、新建钢结构农事服务设备放置场所80平方米，地面硬化200平方米；2.购买微型旋耕机1台，插秧机1台，微型收割机1台，大型收割机1台，拖拉机1台，液压翻转犁1台，油菜犁1台，施肥打农药无人机1台及操作员技能培训</t>
  </si>
  <si>
    <t>项目建成后形成经营性资产归石墙院村集体所有，并负责后续管护，村集体年收益6.5万元，村集体取得收益后，制定差异化分红方案分红受益农户1506户，其中脱贫户监测户460人。项目建成后以土地流转、吸纳务工、带动发展、收益分红等带动农户13户以上，户均增收不少于2000元。</t>
  </si>
  <si>
    <t>项目建成后财政投资形成经营性资产归石墙院村集体所有，并负责后续管护，由村集体自主运营或与意向企业合作运营，村集体首年获取收益不低于2万元；村集体取得收益后按方案分红受益农户50户（其中脱贫户及监测户不少于20户）并向监测户倾斜，项目建设期间通过吸纳务工、代耕代种等带动农户10户以上，户均增收1000元以上。</t>
  </si>
  <si>
    <t>新建钢结构农事服务设备放置场所80平方米，地面硬化200平方米；2.采购收割机台、耕地用拖拉机、插秧机等</t>
  </si>
  <si>
    <t>受益农户1506人，其中脱贫户460人。</t>
  </si>
  <si>
    <t>汉源街道办石墙院村股份经济合作社</t>
  </si>
  <si>
    <t>罗家河村农事化服务</t>
  </si>
  <si>
    <t>建设温棚2亩，厂房1处150平方米，暗化催芽室1套，履带式收割机1套，微耕机2台，履带式旋耕机1套，四驱轮式拖拉机加旋耕机1套1台，六行高速插秧机1台，小型手动插秧机1台，农用辅助转运设备2台，移动式谷物干燥机1台。</t>
  </si>
  <si>
    <t>项目建成后形成经营性资产归罗家河村集体所有，并负责后续管护，村集体年收益4万元，村集体取得收益后，制定差异化分红方案分红受益农户1506户，其中脱贫户监测户693人。项目建成后以土地流转、吸纳务工、带动发展、收益分红等带动农户8户以上，户均增收不少于2000元。</t>
  </si>
  <si>
    <t>开展代耕代种代收等社会化服务50亩。</t>
  </si>
  <si>
    <t>社会化服务50亩</t>
  </si>
  <si>
    <t>鲁家寺村农事化服务</t>
  </si>
  <si>
    <t>1.轮式拖拉机1台，履带自走式旋耕机1台，手扶旋耕机1台，四驱自走式微耕机1台，玉米、大豆施肥播种机1台，自走履带式小型收割1台，自走履带式玉米收割机1台，履带式收割机1台，水稻育秧播种机1套，乘坐式高速插秧机1台，铝合金爬梯2部，农用作业转运设备1台。为村民和新型经营主体提供农事托管和生产经营一体化服务。</t>
  </si>
  <si>
    <t>鲁家寺村</t>
  </si>
  <si>
    <t>项目建成后形成经营性资产归鲁家寺村集体所有，并负责后续管护，村集体年收益4万元，村集体取得收益后，制定差异化分红方案分红受益农户1506户，其中脱贫户监测户693人。项目建成后以土地流转、吸纳务工、带动发展、收益分红等带动农户8户以上，户均增收不少于2000元。</t>
  </si>
  <si>
    <t>胡家坝镇鲁家寺河村股份经济合作社</t>
  </si>
  <si>
    <t>5.金融配套项目</t>
  </si>
  <si>
    <t>①小额贷款贴息</t>
  </si>
  <si>
    <t>2026年脱贫人口小额信贷贴息</t>
  </si>
  <si>
    <t>为7000余户小额信贷户贴息，</t>
  </si>
  <si>
    <t>18个镇街</t>
  </si>
  <si>
    <t>213个村、社区</t>
  </si>
  <si>
    <t>该项目不形成资产</t>
  </si>
  <si>
    <t>发展产业带动脱贫户增收。</t>
  </si>
  <si>
    <t>为7000余户小额信贷户贴息，减轻经济压力，扶持发展产业，增加收入。</t>
  </si>
  <si>
    <t>小额信贷户贴息金额1200万元</t>
  </si>
  <si>
    <t>小额信贷户贴息资金获得率100%</t>
  </si>
  <si>
    <t>投产后每年增加村集体及带动农户收入60万元以上</t>
  </si>
  <si>
    <t>受益农户7000余户，其中脱贫户7000余户人。</t>
  </si>
  <si>
    <t>敖卫华</t>
  </si>
  <si>
    <t>村级协会互助资金占用费补助</t>
  </si>
  <si>
    <t>项目内容涉及村级互助协会 110个，预计涉及脱贫户及监测户800户，收回借款1517万元，占用补助资金66万元。</t>
  </si>
  <si>
    <t>17个镇街</t>
  </si>
  <si>
    <t>17个镇/街（110个村级互助协会）</t>
  </si>
  <si>
    <t>发展产业带动农户增收</t>
  </si>
  <si>
    <t>66万元</t>
  </si>
  <si>
    <t>项目验
收合格
率100%</t>
  </si>
  <si>
    <t>受益农户2400人，其中脱贫户2400人。</t>
  </si>
  <si>
    <t>②小额信贷风险补偿金</t>
  </si>
  <si>
    <t>③新型经营主体贷款贴息</t>
  </si>
  <si>
    <t>2025年经营主体扶贫贷款贴息</t>
  </si>
  <si>
    <t>10余家龙头企业、小微企业、合作社及家庭农场等经营主体扶贫贷款贴息</t>
  </si>
  <si>
    <t>相关镇街</t>
  </si>
  <si>
    <t>扶持10余家经营主体发展产业带动脱贫户增收。</t>
  </si>
  <si>
    <t>贷款经营主体贴息金额20万元</t>
  </si>
  <si>
    <t>经营主体获得贷款≥95%</t>
  </si>
  <si>
    <t>受益农户203人，其中脱贫户40人。</t>
  </si>
  <si>
    <t>余超</t>
  </si>
  <si>
    <t>6.高质量庭院经济</t>
  </si>
  <si>
    <t>2026年汉源街道庭院经济示范项目</t>
  </si>
  <si>
    <t>发展“合作社+庭院+特色种植”模式，支持联户发展，发挥示范引领带动作用。发展95亩良种淫羊藿（总黄酮醇苷含量不低于8%，种苗单株苗高10公分以上、5片叶以上、根系5厘米以上、芽孢2个以上），发展天麻种植20亩。</t>
  </si>
  <si>
    <t>项目建成后形成到户资产发展的中药材、农户负责种植，负责后续管护。按照《宁强县庭院经济高质量发展实施方案（试行）》，选取整村推进或联户发展方式推进庭院经济发展。采取合作社+联户发展的庭院经济。示范户带动农户、脱贫户、监测户、增收2000元以上的，补助资金10000元。优先支持发展良种淫羊藿。每户按发展规模每户1到5万元。带动农户，脱贫户，监测户3户以上。每增加3户脱贫户，监测户增收2000元，递增10000元补助资金。最高补助庭院经济经营方不超过5万元。带动农户、脱贫户、监测户， 合计带动农户120户以上，其中脱贫户、监测户45户以上，户均增收2000元以上，带动增收不少于三年。</t>
  </si>
  <si>
    <t>种植中药材95亩</t>
  </si>
  <si>
    <t>受益农户203人，其中脱贫户88人。</t>
  </si>
  <si>
    <t>宁强县2026年外出务工一次性交通补助</t>
  </si>
  <si>
    <t>脱贫劳动力（含监测对象）外出务工给予一次性交通补贴，省外补贴400元，省内市外补贴200元，市内县外100元。</t>
  </si>
  <si>
    <t>该项目不形成资产。受益脱贫劳动力（含监测对象）2.07人。</t>
  </si>
  <si>
    <t>补助到人</t>
  </si>
  <si>
    <t>完成脱贫劳动力（含监测对象）20712人跨县一次性交通补贴</t>
  </si>
  <si>
    <t>20712人</t>
  </si>
  <si>
    <t>项目总投入≤930万元。</t>
  </si>
  <si>
    <t>投产后每年增加村集体及带动农户收入46.5万元以上</t>
  </si>
  <si>
    <t>受益农户20712人，其中脱贫户20712人。</t>
  </si>
  <si>
    <t>2026年度宁强县就业创业补助</t>
  </si>
  <si>
    <t>对帮扶车间（社区工厂、就业帮扶基地）吸纳脱贫劳动力（含监测对象）低收入劳动者稳定就业450人给予岗位补贴，帮扶车间（社区工厂）的水电费补贴</t>
  </si>
  <si>
    <t>新吸纳450人就业</t>
  </si>
  <si>
    <t>给予企业吸纳450人稳定就业岗位补贴及帮扶车间（社区工厂）的水电费补贴</t>
  </si>
  <si>
    <t>450人</t>
  </si>
  <si>
    <t>受益农户450人，其中脱贫户450人。</t>
  </si>
  <si>
    <t>3.乡村工匠</t>
  </si>
  <si>
    <t>①乡村工匠培育培训</t>
  </si>
  <si>
    <t>2026年宁强县羌陶文创产品开发乡村工匠培育培训项目</t>
  </si>
  <si>
    <t>拟定举办羌陶文创产品开发工匠培育培训班4期，计划培训提升本土羌陶工匠（陶艺研发设计、陶器制作）200名，培训对象为监测人口和脱贫人口。</t>
  </si>
  <si>
    <t>宁强县汉源街道办事处</t>
  </si>
  <si>
    <t>七星池村五丁路会展中心</t>
  </si>
  <si>
    <t>项目实施结束后，经考核合格后统一发放结业证书，可为宁强县羌陶文创产品研发建设储备充沛的人才资源，进一步扩大宁强羌文化、羌陶工艺的宣传、保护和传承力度，扩大羌陶文创产品的知名度和影响力。项目实施期间，可带动就业40人，人均年增收6000元以上。</t>
  </si>
  <si>
    <t>带动生产、帮助产销对接</t>
  </si>
  <si>
    <t>举办羌陶工艺培训班4期，培训羌陶工匠200名。</t>
  </si>
  <si>
    <t>培训羌陶工匠200名</t>
  </si>
  <si>
    <t>培训合格率达到96%以上。</t>
  </si>
  <si>
    <t>培训期限≤12个月</t>
  </si>
  <si>
    <t>培训费用2400元/人</t>
  </si>
  <si>
    <t xml:space="preserve">培训结束后，可吸纳优秀人才就近就业，羌陶文创产品可由原来年产50--60万件/年提升至80--100万件/年。
</t>
  </si>
  <si>
    <t>宁强羌陶文创产品研发储备充沛的人才资源，扩大宁强羌文化、羌陶工艺的保护和传承力度，扩大羌陶文创产品的知名度和影响力。</t>
  </si>
  <si>
    <t xml:space="preserve">县民宗局（汉中秦熙禾陶业有限公司）
</t>
  </si>
  <si>
    <t>2026年宁强县羌族竹编技艺提升培训项目</t>
  </si>
  <si>
    <t>羌族竹编技艺提升培训脱贫和监测人口300人次。</t>
  </si>
  <si>
    <t>羌族竹编技艺编织工人提升培训脱贫和监测人口300人次，技艺水平达到羌编果篮品牌的基本要求。</t>
  </si>
  <si>
    <t>提升培训，带动就业，收益分红。</t>
  </si>
  <si>
    <t>1.提供30个岗位解决当地劳动力就业，人均年收入20000元以上。2.年制作羌族竹编、柳编、毛线编织、藤编等民间手工艺品100000件，居家灵活就业带动全县120余人增收，人均年收入6000元以上。3.所有人工作人员持证上岗，严格按照工作要求安全生产。</t>
  </si>
  <si>
    <t>羌族竹编技艺提升完成培训脱贫和监测人口300人次培育培训。</t>
  </si>
  <si>
    <t>培训合格率90%以上</t>
  </si>
  <si>
    <t>60万元</t>
  </si>
  <si>
    <t>1.提供30个固定岗位就业，人均年收入20000元以上。2.年制作手工艺品100000件，居家灵活就业带动全县100余人增收，人均年收入6000元以上。</t>
  </si>
  <si>
    <t>可增加村集体经济收入3万元以上，村集体取得收益后按分红方案分红受益农户1170户以上(其中向110户脱贫户和2户监测帮扶对象倾斜分红)。</t>
  </si>
  <si>
    <t>县民宗局（宁强县羌氏故里羌编手工艺品有限公司）</t>
  </si>
  <si>
    <t>②乡村工匠传习所</t>
  </si>
  <si>
    <t>4.公益性岗位</t>
  </si>
  <si>
    <t>2026年乡村公益岗位</t>
  </si>
  <si>
    <t>2026年开发一年期公益岗位数不低于2025年度公益岗位数，拟在脱贫劳动力（含监测对象）中开发1516个公益性岗位。</t>
  </si>
  <si>
    <t>1516人上岗</t>
  </si>
  <si>
    <t>项目总投入≤1091.52万元。</t>
  </si>
  <si>
    <t>年人均增收7200元</t>
  </si>
  <si>
    <t>受益农户1516人，其中脱贫户1516人。</t>
  </si>
  <si>
    <t>①农村道路建设</t>
  </si>
  <si>
    <t>2026年宁强县安乐河镇任家坝村七、九组道路硬化项目</t>
  </si>
  <si>
    <t>新建水泥硬化路1.5公里，宽3.5米，厚18厘米</t>
  </si>
  <si>
    <t>项目建成后形成公益性资产归任家坝村集体所有，村集体负责后续管护，受益农户163人，其中脱贫人口52人。</t>
  </si>
  <si>
    <t>务工增收</t>
  </si>
  <si>
    <t>硬化道路1.5公里</t>
  </si>
  <si>
    <t>1.5公里</t>
  </si>
  <si>
    <t>改善生产生活条件，降低出行成本40%以上</t>
  </si>
  <si>
    <t>受益农户163人，其中脱贫户52人。</t>
  </si>
  <si>
    <t>县交运局</t>
  </si>
  <si>
    <t>2026年宁强县安乐河镇任家坝村五、六组通组道路硬化项目</t>
  </si>
  <si>
    <t>新建水泥硬化路3.5公里，宽3.5米，厚18厘米</t>
  </si>
  <si>
    <t>项目建成后形成公益性资产归任家坝村集体所有，村集体负责后续管护，受益农户379人，其中脱贫人口106人。</t>
  </si>
  <si>
    <t>硬化道路4.5公里</t>
  </si>
  <si>
    <t>4.5公里</t>
  </si>
  <si>
    <t>受益农户379人，其中脱贫户106人。</t>
  </si>
  <si>
    <t>2026年宁强县安乐河镇八海河村四组瓦房里至八组大树梁上产业路硬化项目</t>
  </si>
  <si>
    <t>新建水泥硬化路3.2公里，路基4米、路面宽3.5米，厚度18厘米。</t>
  </si>
  <si>
    <t>项目建成后形成公益性资产归八海河村集体所有，村集体负责后续管护，受益农户138人，其中脱贫人口78人。</t>
  </si>
  <si>
    <t>新建水泥硬化路长3.2公里，路基4米、路面宽3.5米，厚度18厘米。</t>
  </si>
  <si>
    <t>新建水泥硬化路长3.2公里</t>
  </si>
  <si>
    <t>受益农户138人，其中脱贫户78人。</t>
  </si>
  <si>
    <t>2026年宁强县安乐河镇八海河村七组杨家山至漆树坝通组道路硬化项目</t>
  </si>
  <si>
    <t>新建八海河村七组水泥硬化路2.2公里，路基宽4米，路面宽3.5米，厚度18厘米。</t>
  </si>
  <si>
    <t>项目建成后形成公益性资产归八海河村集体所有，村集体负责后续管护，受益农户239人，其中脱贫人口88人。</t>
  </si>
  <si>
    <t>新建水泥硬化路长2.2公里</t>
  </si>
  <si>
    <t>受益农户239人，其中脱贫户88人。</t>
  </si>
  <si>
    <t>2026年宁强县安乐河镇八海河村金子山产业路硬化项目</t>
  </si>
  <si>
    <t>新建产业路8公里，路基宽4米。</t>
  </si>
  <si>
    <t>项目建成后形成公益性资产归八海河村集体所有，村集体负责后续管护，受益农户203人，其中脱贫人口85人。</t>
  </si>
  <si>
    <t>新建产业硬化路  公里，宽3.5米，厚度18厘米。</t>
  </si>
  <si>
    <t>新建水泥硬化路长  公里</t>
  </si>
  <si>
    <t>受益农户203人，其中脱贫户85人。</t>
  </si>
  <si>
    <t>巴山镇石坝子村6组防火通道建设项目</t>
  </si>
  <si>
    <t>石坝子村6组至二道河村道路长2公里、路基宽6米，硬化路面宽4.5米。</t>
  </si>
  <si>
    <t>项目建成后形成公益性资产归石坝子村集体所有，村集体负责后续管护，受益农户466人，其中脱贫人口75人。</t>
  </si>
  <si>
    <t>完成项目建设内容及带动农户增收</t>
  </si>
  <si>
    <t>硬化路面3.9公里</t>
  </si>
  <si>
    <t>受益农户466人，其中脱贫户75人。</t>
  </si>
  <si>
    <t>巴山镇关口坝村关口坝街至四川两河口镇道路拓宽改建项目</t>
  </si>
  <si>
    <t>石两路（关口坝村至四川两河口镇）长2.2公里，加宽至6米，铺设沥青路面，挡墙1105方。</t>
  </si>
  <si>
    <t>项目建成后形成公益性资产归关口坝村集体所有，村集体负责后续管护，受益农户920人，其中脱贫人口162人。</t>
  </si>
  <si>
    <t>道路拓宽≥2.2千米</t>
  </si>
  <si>
    <t>受益农户920人，其中脱贫户162人。</t>
  </si>
  <si>
    <t>巴山镇王家沟庄房坝至四川鸳鸯池道路建设项目（防火通道）</t>
  </si>
  <si>
    <t>新建道路2.5公里、路面宽4.5米；扩建道路5.2公里，加宽1米。</t>
  </si>
  <si>
    <t>王家沟</t>
  </si>
  <si>
    <t>项目建成后形成公益性资产归王家沟集体所有，村集体负责后续管护，受益农户364人，其中脱贫人口39人。</t>
  </si>
  <si>
    <t>完成7公里道路建设，项目建设内容及带动农户增收</t>
  </si>
  <si>
    <t>完成7.7公里道路建设</t>
  </si>
  <si>
    <t>项目总投入≤270万元。</t>
  </si>
  <si>
    <t>受益农户364人，其中脱贫户39人。</t>
  </si>
  <si>
    <t>巴山镇水毁道路修复建设项目</t>
  </si>
  <si>
    <t>修复辖区道路片石挡墙21处1360立方米；修复破损面板7处720平方米及涵洞。</t>
  </si>
  <si>
    <t>石坝子、茅坪沟、高桥、罗全岩、麦子坪、王家沟</t>
  </si>
  <si>
    <t>项目建成后形成公益性资产归石坝子、茅坪沟、高桥、罗全岩、麦子坪、王家沟集体所有，村集体负责后续管护，受益农户1560人，其中脱贫人口268人。</t>
  </si>
  <si>
    <t>完成道路修复建设，项目建设内容及带动农户增收</t>
  </si>
  <si>
    <t>完成道路建设</t>
  </si>
  <si>
    <t>受益农户1560人，其中脱贫户268人。</t>
  </si>
  <si>
    <t>禅家岩镇火石子村十一组通组路建设项目</t>
  </si>
  <si>
    <t>新建火石子村十一组木梨树坝至厚草坝道路硬化长3公里、宽3.5米、厚18厘米水泥硬化道路</t>
  </si>
  <si>
    <t>火石子村</t>
  </si>
  <si>
    <t>项目建成后形成公益性资产归火石子村集体所有，村集体负责后续管护，受益农户63人，其中脱贫人口54人。</t>
  </si>
  <si>
    <t>受益农户63人，其中脱贫户54人。</t>
  </si>
  <si>
    <t>禅家岩镇通村路道路修复项目</t>
  </si>
  <si>
    <t>道路修复长3公路，宽4.5米，浆砌堡坎2700立方米，安装涵管8道</t>
  </si>
  <si>
    <t>禅家岩村
火石子村
落水洞村
谢家院村
岩房坝村
张家坝村</t>
  </si>
  <si>
    <t>项目建成后形成公益性资产归禅家岩村、火石子村、落水洞村、谢家院村、岩房坝村、张家坝村集体所有，村集体负责后续管护，受益农户5669人，其中脱贫人口911人。</t>
  </si>
  <si>
    <t>道路修复3公路，浆砌堡坎2700立方米，安装涵管8道</t>
  </si>
  <si>
    <t>受益农户5669人，其中脱贫户911人。</t>
  </si>
  <si>
    <t>谢家院村八组道路建设</t>
  </si>
  <si>
    <t>硬化八组桥沟里至李家坝道路2.0公里、宽3.5米、厚度18厘米</t>
  </si>
  <si>
    <t>谢家院村</t>
  </si>
  <si>
    <t>项目建成后形成公益性资产归谢家院村集体所有，村集体负责后续管护，受益农户157人，其中脱贫人口113人。</t>
  </si>
  <si>
    <t>硬化八组桥沟里至李家坝道路2.0公里</t>
  </si>
  <si>
    <t>硬化八组桥沟里至李家坝道路长2.0公里，宽3.5米</t>
  </si>
  <si>
    <t>受益农户157人，其中脱贫户113人。</t>
  </si>
  <si>
    <t>2026年大安镇石窝金村六组硬化道路建设项目</t>
  </si>
  <si>
    <t>新建水泥硬化道路长2.6公里、宽3.5米、厚度18厘米。</t>
  </si>
  <si>
    <t>项目建成后形成公益性资产归石窝金村集体所有，村集体负责后续管护，受益农户300人，其中脱贫人口120人。</t>
  </si>
  <si>
    <t>受益农户300人，其中脱贫户120人。</t>
  </si>
  <si>
    <t>大安镇石窝金村集体经济合作社</t>
  </si>
  <si>
    <t>15929596678</t>
  </si>
  <si>
    <t>2026年大安镇冯家营村九组通组路硬化项目</t>
  </si>
  <si>
    <t>新建水泥硬化道路长3.5公里，路基宽4.5米，路面宽3.5米，硬化路面厚度18厘米</t>
  </si>
  <si>
    <t>冯家营村</t>
  </si>
  <si>
    <t>项目建成后形成公益性资产归冯家营村集体所有，村集体负责后续管护，受益农户736人，其中脱贫人口328人。</t>
  </si>
  <si>
    <t>受益农户736人，其中脱贫户328人。</t>
  </si>
  <si>
    <t>大安镇龙泉村13组选将坪至安置坪道路拓宽硬化建设项目</t>
  </si>
  <si>
    <t>新建水泥硬化道路长3.2公里、路面宽3.5米，硬化路面厚度18厘米</t>
  </si>
  <si>
    <t>项目建成后形成公益性资产归龙泉村集体所有，村集体负责后续管护，受益农户33人，其中脱贫人口22人。</t>
  </si>
  <si>
    <t>新建水泥硬化道路长5.2公里、路面宽3.5米，硬化路面厚度18厘米</t>
  </si>
  <si>
    <t>受益农户33人，其中脱贫户22人。</t>
  </si>
  <si>
    <t>金家坎村十三组通组路</t>
  </si>
  <si>
    <t>新建水泥硬化道路长1.5公里，路面宽3.5米，硬化路面厚度18厘米</t>
  </si>
  <si>
    <t>金家坎村</t>
  </si>
  <si>
    <t>项目建成后形成公益性资产归金家坎村集体所有，村集体负责后续管护，受益农户180人，其中脱贫人口21人。</t>
  </si>
  <si>
    <t>受益农户180人，其中脱贫户21人。</t>
  </si>
  <si>
    <t>2026年大安镇干溪沟村六组至冯家营村兰沟里砂石产业道路项目</t>
  </si>
  <si>
    <t>新建砂石路长4.5公里、宽4.5米</t>
  </si>
  <si>
    <t>干溪沟村</t>
  </si>
  <si>
    <t>项目建成后形成公益性资产归干溪沟村集体所有，村集体负责后续管护，受益农户650人，其中脱贫人口92人。</t>
  </si>
  <si>
    <t>项目总投入≤31.5万元。</t>
  </si>
  <si>
    <t>受益农户650人，其中脱贫户92人。</t>
  </si>
  <si>
    <t>大安镇政府</t>
  </si>
  <si>
    <t>代家坝镇白猿沟村三组至四组道路硬化工程</t>
  </si>
  <si>
    <t>新建白猿沟村三组至四组硬化道路3.7公里，路面宽3.5米，厚18厘米。</t>
  </si>
  <si>
    <t>项目建成后形成公益性资产归白猿沟村集体所有，村集体负责后续管护，受益农户186人，其中脱贫人口59人。</t>
  </si>
  <si>
    <t>新建白猿沟村三组至四组硬化道路3.7公里，路面宽3.5米，厚18厘米。受益农户71户186人，工程设计使用年限10年，满意度达到98%</t>
  </si>
  <si>
    <t>硬化道路3.7公里，路面宽3.5米，厚18厘米</t>
  </si>
  <si>
    <t>受益农户186人，其中脱贫户59人。</t>
  </si>
  <si>
    <t>代家坝镇何家营村二组道路硬化项目</t>
  </si>
  <si>
    <t>新建何家营村二组硬化道路1.4公里，路面宽3.5米，厚18厘米。</t>
  </si>
  <si>
    <t>何家营村</t>
  </si>
  <si>
    <t>项目建成后形成公益性资产归何家营村集体所有，村集体负责后续管护，受益农户365人，其中脱贫人口116人。</t>
  </si>
  <si>
    <t>道路硬化1.4公里，水泥砼面板宽3.5米，厚18厘米。受益农户113户365人，工程设计使用年限10年，满意度达到98%</t>
  </si>
  <si>
    <t>硬化道路3.6公里，面板宽3.5米，厚18厘米</t>
  </si>
  <si>
    <t>受益农户365人，其中脱贫户116人。</t>
  </si>
  <si>
    <t>代家坝派出所至街民村袁家湾道路硬化工程</t>
  </si>
  <si>
    <t>新建代家坝派出所至街民村袁家湾硬化道路2.1公里，面板宽3.5米，厚18厘米</t>
  </si>
  <si>
    <t>街民村</t>
  </si>
  <si>
    <t>项目建成后形成公益性资产归街民村集体所有，村集体负责后续管护，受益农户395人，其中脱贫人口141人。</t>
  </si>
  <si>
    <t>硬化道路2.1公里，面板宽3.5米，厚18厘米。便于群众增收发展，促进人均增收，受益群众138户395人</t>
  </si>
  <si>
    <t>硬化道路2.1公里，面板宽3.5米，厚18厘米</t>
  </si>
  <si>
    <t>受益农户395人，其中脱贫户141人。</t>
  </si>
  <si>
    <t>代家坝镇徐家坝村三组至四组道路硬化项目</t>
  </si>
  <si>
    <t>新建徐家坝村三组至四组硬化道路2公里，路基宽5.5米，水泥面板宽4.5米，厚0.18米。</t>
  </si>
  <si>
    <t>项目建成后形成公益性资产归徐家坝村集体所有，村集体负责后续管护，受益农户275人，其中脱贫人口78人。</t>
  </si>
  <si>
    <t>硬化道路5公里，路基宽5.5米，水泥面板宽4.5米，厚0.18米。受益群众80户275人。解决农户行路难问题。</t>
  </si>
  <si>
    <t>硬化道路5公里，路基宽5.5米，水泥面板宽4.5米，厚0.18米</t>
  </si>
  <si>
    <t>受益农户275人，其中脱贫户78人。</t>
  </si>
  <si>
    <t>二郎坝村七组道路硬化项目</t>
  </si>
  <si>
    <t>道路硬化3公里，路基宽4.5米，路面硬化3.5米，厚度18厘米。</t>
  </si>
  <si>
    <t>项目建成后形成公益性资产归二郎坝村集体所有，村集体负责后续管护，受益农户120人，其中脱贫人口38人。</t>
  </si>
  <si>
    <t>硬化道路3公里</t>
  </si>
  <si>
    <t>受益农户120人，其中脱贫户38人。</t>
  </si>
  <si>
    <t>二郎坝镇人民政府</t>
  </si>
  <si>
    <t>莲花村二郎坝村联通道路硬化项目</t>
  </si>
  <si>
    <t>道路硬化2.5公里，路基4.5米，路面硬化3.5米，厚度18厘米。</t>
  </si>
  <si>
    <t>项目建成后形成公益性资产归二郎坝村集体所有，村集体负责后续管护，受益农户185人，其中脱贫人口68人。</t>
  </si>
  <si>
    <t>受益农户185人，其中脱贫户68人。</t>
  </si>
  <si>
    <t>莲花村十组道路硬化项目</t>
  </si>
  <si>
    <t>硬化道路1.2公里，路面宽3.5米，厚18厘米。</t>
  </si>
  <si>
    <t>项目建成后形成公益性资产归莲花村集体所有，村集体负责后续管护，受益农户165人，其中脱贫人口52人。</t>
  </si>
  <si>
    <t>硬化道路1.2公里</t>
  </si>
  <si>
    <t>受益农户165人，其中脱贫户52人。</t>
  </si>
  <si>
    <t>高寨子街道水毁道路修复工程</t>
  </si>
  <si>
    <t>修复道路路面长266米、清理塌方4550立方米、增加挡墙2050立方米。其中：1、戚家垭村至二郎坝道路路基边坡垮塌，清理塌方3000m³，增设防护工程500m³；修复路基悬空、面板损坏两段86米；2、薛家坝白家山至马面山道路基边坡垮塌，清理塌方700m³，增设防护工程750m³；修复苏家湾道路基悬空、面板损坏两段50米；3、九台观道路路基边坡垮塌，清理塌方800m³，增设防护工程1200m³，修复路基悬空、面板损坏两段130米。</t>
  </si>
  <si>
    <t>戚家垭村、薛家坝村</t>
  </si>
  <si>
    <t>项目建成后形成公益性资产归戚家垭村、薛家坝村集体所有，村集体负责后续管护，受益农户8600人，其中脱贫人口305人。</t>
  </si>
  <si>
    <t>修路面266米，建成挡土墙2050立方米。</t>
  </si>
  <si>
    <t>受益农户8600人，其中脱贫户305人。</t>
  </si>
  <si>
    <t>高寨子街道玉皇观茶园至肖家坝村13组产业园道路建设项目</t>
  </si>
  <si>
    <t>新建玉皇观茶园沈家沟至肖家坝村十三组硬化路3.4公里，路基宽5.5米，路面宽4.5米，厚0.18米；修建排水沟1100米，配套建设安防3.4公里。</t>
  </si>
  <si>
    <t>修建</t>
  </si>
  <si>
    <t>项目建成后形成公益性资产归肖家坝村集体所有，村集体负责后续管护，受益农户2560人，其中脱贫人口55人。</t>
  </si>
  <si>
    <t>完成道路3.4公里，水沟1100米，安防3.4公里。</t>
  </si>
  <si>
    <t>道路硬化3.4公里</t>
  </si>
  <si>
    <t>受益农户2560人，其中脱贫户55人。</t>
  </si>
  <si>
    <t>高寨子街道戚家垭村道路建设项目</t>
  </si>
  <si>
    <t>新建硬化道路1.5公里，宽3.5米，厚0.18米。安装1组、7组、8组、12组道路安防3.5公里。</t>
  </si>
  <si>
    <t>项目建成后形成公益性资产归戚家垭村集体所有，村集体负责后续管护，受益农户3200人，其中脱贫人口213人。</t>
  </si>
  <si>
    <t>硬化道路1.5公里，安装安防3.5公里。</t>
  </si>
  <si>
    <t>受益农户3200人，其中脱贫户213人。</t>
  </si>
  <si>
    <t>高寨子街道办事处</t>
  </si>
  <si>
    <t>高寨子街道筒车河、古城至肖家坝产业路建设项目</t>
  </si>
  <si>
    <t>新建产业路4.8公里，路基宽4.5米、路面宽3.5米、面板厚0.18米。其中筒车河村2公里、古城村1.5公里、肖家坝村1.3公里、</t>
  </si>
  <si>
    <t>筒车河村、古城村、肖家坝村</t>
  </si>
  <si>
    <t>项目建成后形成公益性资产归筒车河村、古城村、肖家坝村集体所有，村集体负责后续管护，受益农户4600人，其中脱贫人口112人。</t>
  </si>
  <si>
    <t>硬化道路4.8公里</t>
  </si>
  <si>
    <t>项目总投入≤216万元。</t>
  </si>
  <si>
    <t>受益农户4600人，其中脱贫户112人。</t>
  </si>
  <si>
    <t>高寨子街道薛家坝、何家院产业路建设项目</t>
  </si>
  <si>
    <t>新建产业路4.5公里，路基宽4.0米，路面3.0米，厚0.18米。其中何家院村1.1公里；薛家坝村3.4公里。</t>
  </si>
  <si>
    <t>何家院村、薛家坝村</t>
  </si>
  <si>
    <t>项目建成后形成公益性资产归何家院村、薛家坝村集体所有，村集体负责后续管护，受益农户3600人，其中脱贫人口125人。</t>
  </si>
  <si>
    <t>受益农户3600人，其中脱贫户125人。</t>
  </si>
  <si>
    <t>水观音村张家沟道路硬化项目</t>
  </si>
  <si>
    <t>新建硬化道路2公里，路面宽度3.5米，厚18厘米。</t>
  </si>
  <si>
    <t>项目建成后形成公益性资产归水观音村集体所有，村集体负责后续管护，受益农户127人，其中脱贫人口51人。</t>
  </si>
  <si>
    <t>硬化道路2公里，路面宽度3.5米，厚18厘米。</t>
  </si>
  <si>
    <t>受益农户127人，其中脱贫户51人。</t>
  </si>
  <si>
    <t>广坪镇骆家咀村一组、二组、三组、四组、五组、六组、七组、十组道路硬化项目3.5公里</t>
  </si>
  <si>
    <t>骆家咀村道路硬化3.5公里，路基宽4.5米，18厘米厚水泥混凝土路面宽3.5米，配套建设道路安防工程。其中骆家咀村一组0.6公里；二组0.3公里；三组0.3公里；四组0.6公里；五组0.5公里；六组0.5公里；七组0.3公里；十组0.4公里。</t>
  </si>
  <si>
    <t>项目建成后形成公益性资产归骆家咀村集体所有，村集体负责后续管护，受益农户367人，其中脱贫人口134人。</t>
  </si>
  <si>
    <t>村内道路硬化3.5公里</t>
  </si>
  <si>
    <t>3.5公里</t>
  </si>
  <si>
    <t>受益农户367人，其中脱贫户134人。</t>
  </si>
  <si>
    <t>广坪镇       人民政府</t>
  </si>
  <si>
    <t>广坪镇茅咀村9组至3组道路硬化项目。</t>
  </si>
  <si>
    <t>拓宽硬化道路2公里，路基宽度4.5米，18厘米厚水泥混凝土路面宽3.5米</t>
  </si>
  <si>
    <t>项目建成后形成公益性资产归茅咀村集体所有，村集体负责后续管护，受益农户172人，其中脱贫人口68人。</t>
  </si>
  <si>
    <t>受益人口48户172人，发展椴木香菇200架，天麻50亩，猪苓50亩。</t>
  </si>
  <si>
    <t>拓宽硬化道路3.8公里，路基宽度4.5米，18厘米厚水泥混凝土路面宽3.5米</t>
  </si>
  <si>
    <t>受益农户172人，其中脱贫户68人。</t>
  </si>
  <si>
    <t>广坪镇茅咀村1组道路硬化项目。</t>
  </si>
  <si>
    <t>拓宽硬化道路2.8公里，路基宽度4.5米，18厘米厚水泥混凝土路面宽3.5米</t>
  </si>
  <si>
    <t>项目建成后形成公益性资产归茅咀村集体所有，村集体负责后续管护，受益农户60人，其中脱贫人口26人。</t>
  </si>
  <si>
    <t>受益人口 户 人，其中脱贫户 户 人，监测户1户4人。产业：椴木香菇、淫羊藿。</t>
  </si>
  <si>
    <t>受益农户60人，其中脱贫户26人。</t>
  </si>
  <si>
    <t>汉源街道道路水毁修复工程</t>
  </si>
  <si>
    <t>修复石墙院、亢家洞、滴水铺、汉水源王家坪等村水毁道路20处，浆砌挡墙6000m³，路基填筑8600m³，修复路面1950㎡。</t>
  </si>
  <si>
    <t>石墙院、亢家洞、滴水铺、二道河、汉水源</t>
  </si>
  <si>
    <t>项目建成后形成公益性资产归石墙院、亢家洞、滴水铺、二道河、汉水源集体所有，村集体负责后续管护，受益农户4182人，其中脱贫人口326人。</t>
  </si>
  <si>
    <t>浆砌挡墙6000m³，路基填筑8600m³，修复路面1950㎡、护栏1000米。</t>
  </si>
  <si>
    <t>6000m³，8600m³，1950㎡、1000米。</t>
  </si>
  <si>
    <t>受益农户4182人，其中脱贫户326人。</t>
  </si>
  <si>
    <t>2026年度宁强县汉源街道办亢家洞村七八组道路建设（含八组便民大桥）</t>
  </si>
  <si>
    <t>亢家洞村七八组新建堤带路800米，宽4.5米，硬化路面3.5米，厚度18厘米</t>
  </si>
  <si>
    <t>项目建成后形成公益性资产归亢家洞村集体所有，村集体负责后续管护，受益农户122人，其中脱贫人口35人。</t>
  </si>
  <si>
    <t>亢家洞村七八组新建堤带路800米，含八组便民桥26米长，毛路宽4.5米，硬化路面3.5米，2800平方米</t>
  </si>
  <si>
    <t>受益农户122人，其中脱贫户35人。</t>
  </si>
  <si>
    <t>2026年汉源街道办谢家沟村四组道路硬化项目</t>
  </si>
  <si>
    <t>谢家沟村四组道路硬化，闵思慧家至郑祥洪家，长1.5公里，宽4.5米，路基厚度18公分。</t>
  </si>
  <si>
    <t>项目建成后形成公益性资产归谢家沟村集体所有，村集体负责后续管护，受益农户138人，其中脱贫人口12人。</t>
  </si>
  <si>
    <t>受益农户138人，其中脱贫户12人。</t>
  </si>
  <si>
    <t>汉源街道办谢家沟村股份经济合作社</t>
  </si>
  <si>
    <t>2026年汉源街道办谢家沟村八组道路硬化项目</t>
  </si>
  <si>
    <t>谢家沟村八组道路硬化，苟青莲家至张德全家，长2公里，宽4.5米，路基厚度18公分。</t>
  </si>
  <si>
    <t>项目建成后形成公益性资产归谢家沟村集体所有，村集体负责后续管护，受益农户225人，其中脱贫人口26人。</t>
  </si>
  <si>
    <t>谢家沟村八组道路硬化，苟青莲家至张德全家，长3公里，宽4.5米，路基厚度18公分。</t>
  </si>
  <si>
    <t>受益农户225人，其中脱贫户26人。</t>
  </si>
  <si>
    <t>2026年汉源街道办谢家沟村九组道路硬化项目</t>
  </si>
  <si>
    <t>谢家沟村九组道路硬化，苟青莲家至王明福家，长2.5公里，宽4.5米，路基厚度18公分。</t>
  </si>
  <si>
    <t>项目建成后形成公益性资产归谢家沟村集体所有，村集体负责后续管护，受益农户133人，其中脱贫人口26人。</t>
  </si>
  <si>
    <t>谢家沟村九组道路硬化，苟青莲家至王明福家，长4公里，宽4.5米，路基厚度18公分。</t>
  </si>
  <si>
    <t>受益农户133人，其中脱贫户26人。</t>
  </si>
  <si>
    <t>2026年汉源街道办谢家沟村通二组道路硬化项目</t>
  </si>
  <si>
    <t>谢家沟村二组道路硬化，胡大成家至刘自方家，长2.2公里，宽4.5米，路基厚度18公分。</t>
  </si>
  <si>
    <t>项目建成后形成公益性资产归谢家沟村集体所有，村集体负责后续管护，受益农户131人，其中脱贫人口41人。</t>
  </si>
  <si>
    <t>受益农户131人，其中脱贫户41人。</t>
  </si>
  <si>
    <t>胡家坝镇龙王村四组通组道路建设项目</t>
  </si>
  <si>
    <t>龙王村四组通组道路总长2公里，路基4.5米，路面3.5米道路硬化。</t>
  </si>
  <si>
    <t>项目建成后形成公益性资产归龙王村所有并负责后续运营维护，改善群众生产生活条件，受益农户135人，其中脱贫户及监测帮扶对象47人。</t>
  </si>
  <si>
    <t>吸纳务工</t>
  </si>
  <si>
    <t>材料及工程建设合格率100%</t>
  </si>
  <si>
    <t>降低出行成本30%以上</t>
  </si>
  <si>
    <t>受益农户135人，其中脱贫户及监测帮扶对象47人。</t>
  </si>
  <si>
    <t>县交通运输局</t>
  </si>
  <si>
    <t>罗家河村（陈家山沟口）至鲁家寺（黄家沟）道路建设</t>
  </si>
  <si>
    <t>拓宽硬化道路公路3公里，宽3.5米，厚18厘米。</t>
  </si>
  <si>
    <t>项目建成后形成公益性资产归罗家河村所有并负责后续运营维护，改善群众生产生活条件，受益农户1506人，其中脱贫户及监测帮扶对象693人。</t>
  </si>
  <si>
    <t>拓宽硬化道路公路6公里，宽3.5米，厚18厘米。</t>
  </si>
  <si>
    <t>受益农户1506人，其中脱贫户及监测帮扶对象693人。</t>
  </si>
  <si>
    <t>2026年胡家坝镇汪家坝村五组基础设施道路建设项目</t>
  </si>
  <si>
    <t>拓宽硬化五组全长3公里（宽3.5米、厚18厘米）水泥硬化道路建设</t>
  </si>
  <si>
    <t>汪家坝村</t>
  </si>
  <si>
    <t>项目建成后形成公益性资产归汪家坝村所有并负责后续运营维护，改善群众生产生活条件，受益农户166人，其中脱贫户及监测帮扶对象61人。</t>
  </si>
  <si>
    <t>受益农户166人，其中脱贫户及监测帮扶对象61人。</t>
  </si>
  <si>
    <t>周家河村硬化八组桃树坪通组路</t>
  </si>
  <si>
    <t>硬化八组桃树坪通组路1.5公里水泥硬化道路，宽3.5米，厚18厘米。</t>
  </si>
  <si>
    <t>项目建成后形成公益性资产归周家河村所有并负责后续运营维护，改善群众生产生活条件，受益农户233人，其中脱贫户及监测帮扶对象115人。</t>
  </si>
  <si>
    <t>受益农户233人，其中脱贫户及监测帮扶对象115人。</t>
  </si>
  <si>
    <t>2026年宁强县胡家坝镇青明山村老屋基至三道湾道路建设项目</t>
  </si>
  <si>
    <t>新建及硬化道路2.5公里，路宽3.5米，硬化路面3.5米。配套设施（砌挡墙700立方）</t>
  </si>
  <si>
    <t>项目建成后形成公益性资产归青明山村所有并负责后续运营维护，改善群众生产生活条件，受益农户275人，其中脱贫户及监测帮扶对象107人。</t>
  </si>
  <si>
    <t>受益农户275人，其中脱贫户及监测帮扶对象107人。</t>
  </si>
  <si>
    <t>殷家河口大桥建设项目</t>
  </si>
  <si>
    <t>新建一座长50米、宽6米、高10米的殷家河口便民桥</t>
  </si>
  <si>
    <t>项目建成后形成公益性资产归鲁家寺村所有并负责后续运营维护，改善群众生产生活条件，受益农户3982人，其中脱贫户及监测帮扶对象1266人。</t>
  </si>
  <si>
    <t>新建一座长100米、宽8.5米、高10米的殷家河口大桥</t>
  </si>
  <si>
    <t>受益农户3982人，其中脱贫户及监测帮扶对象1266人。</t>
  </si>
  <si>
    <t>巨亭镇村组道路水毁治理修复项目</t>
  </si>
  <si>
    <t>修复治理黑水村二组、曾家河九组、石岭子村六组水毁路段3处，浆砌挡墙3处800立方米，修复路面2处100米450平方米</t>
  </si>
  <si>
    <t>石岭子村、黑水村、曾家河村</t>
  </si>
  <si>
    <t>项目建成后形成公益性资产归石岭子村、黑水村、曾家河村集体所有，村集体负责后续管护，受益农户814人，其中脱贫人口135人。</t>
  </si>
  <si>
    <t>修复黑水村二组、曾家河九组、石岭子村六组水毁路段3处，浆砌挡墙3处800立方米，修复路面2处100米450平方米</t>
  </si>
  <si>
    <t>浆砌挡墙3处800立方米，修复路面2处100米450平方米</t>
  </si>
  <si>
    <t>受益农户814人，其中脱贫户135人。</t>
  </si>
  <si>
    <t>巨亭镇人民政府</t>
  </si>
  <si>
    <t>马家湾村五组环路上至科马石道路硬化</t>
  </si>
  <si>
    <t>新建水泥硬化路长2.3公里，路基宽4.5米，路面宽3.5米，厚18厘米，建设涵管及挡墙等相关附属设施</t>
  </si>
  <si>
    <t>项目建成后形成公益性资产归马家湾村集体所有，村集体负责后续管护，受益农户32人，其中脱贫人口12人。</t>
  </si>
  <si>
    <t>硬化道路2.3公里</t>
  </si>
  <si>
    <t>新增硬化道路里程2.3公里</t>
  </si>
  <si>
    <t>受益农户32人，其中脱贫户12人。</t>
  </si>
  <si>
    <t>巨亭镇曾家河村五组通组路硬化项目</t>
  </si>
  <si>
    <t>新建水泥硬化路长1.3公里，路基宽4.5米，路面宽3.5米，厚18厘米，新建22米长、4.5米宽平板桥一座，建设涵管及挡墙等相关附属设施</t>
  </si>
  <si>
    <t>曾家河村</t>
  </si>
  <si>
    <t>项目建成后形成公益性资产归曾家河村集体所有，村集体负责后续管护，受益农户1000人，其中脱贫人口501人。</t>
  </si>
  <si>
    <t>硬化道路1.3公里，建设桥梁1座</t>
  </si>
  <si>
    <t>新增硬化道路1.3公里，建设桥梁1座</t>
  </si>
  <si>
    <t>受益农户1000人，其中脱贫户501人。</t>
  </si>
  <si>
    <t>巨亭镇龙岗坝村一组通组路硬化项目</t>
  </si>
  <si>
    <t>新建水泥硬化路长2公里，路基宽4.5米，路面宽3.5米，厚18厘米，建设涵管及挡墙等相关附属设施</t>
  </si>
  <si>
    <t>项目建成后形成公益性资产归龙岗坝村集体所有，村集体负责后续管护，受益农户182人，其中脱贫人口40人。</t>
  </si>
  <si>
    <t>硬化道路3.8公里</t>
  </si>
  <si>
    <t>新增硬化道路里程3.8公里</t>
  </si>
  <si>
    <t>受益农户182人，其中脱贫户40人。</t>
  </si>
  <si>
    <t>西方沟6组产业道路</t>
  </si>
  <si>
    <t>新建水泥硬化路长2.5公里，宽3.5米，厚18厘米</t>
  </si>
  <si>
    <t>西方沟村</t>
  </si>
  <si>
    <t>项目建成后形成公益性资产归西方沟村集体所有，村集体负责后续管护，受益农户196人，其中脱贫人口86人。</t>
  </si>
  <si>
    <t>建成硬化路长3.6公里，宽3.5米，厚18厘米</t>
  </si>
  <si>
    <t>硬化路长3.6公里，宽3.5米，厚18厘米</t>
  </si>
  <si>
    <t>项目总投入≤234万元。</t>
  </si>
  <si>
    <t>受益农户196人，其中脱贫户86人。</t>
  </si>
  <si>
    <t>三道河村八组产业道路</t>
  </si>
  <si>
    <t>新建水泥硬化路长度1.8公里，宽3.5米，厚18厘米</t>
  </si>
  <si>
    <t>三道河村</t>
  </si>
  <si>
    <t>项目建成后形成公益性资产归三道河村集体所有，村集体负责后续管护，受益农户203人，其中脱贫人口82人。</t>
  </si>
  <si>
    <t>1.完成道路拓宽硬化长2.1公里，宽3.5米、厚18厘米。2、改善农户25户78人生产生活条件。</t>
  </si>
  <si>
    <t>道路硬化2.1公里</t>
  </si>
  <si>
    <t>项目总投入≤117万元。</t>
  </si>
  <si>
    <t>受益农户203人，其中脱贫户82人。</t>
  </si>
  <si>
    <t>八庙河村一、二组通组路建设</t>
  </si>
  <si>
    <t>新建水泥硬化路长2公里，宽3.5米，厚18厘米</t>
  </si>
  <si>
    <t>项目建成后形成公益性资产归八庙河村集体所有，村集体负责后续管护，受益农户353人，其中脱贫人口179人。</t>
  </si>
  <si>
    <t>建成硬化路4.8公里，宽3.5米，厚18厘米</t>
  </si>
  <si>
    <t>通组路长4.8公里，宽3.5米，厚18厘米</t>
  </si>
  <si>
    <t>项目总投入≤312万元。</t>
  </si>
  <si>
    <t>受益农户353人，其中脱贫户179人。</t>
  </si>
  <si>
    <t>八庙河村三组通组路项目</t>
  </si>
  <si>
    <t>新建水泥硬化路长1.2公里，宽3.5米，厚18厘米</t>
  </si>
  <si>
    <t>项目建成后形成公益性资产归八庙河村集体所有，村集体负责后续管护，受益农户148人，其中脱贫人口50人。</t>
  </si>
  <si>
    <t>长2.2公里，宽3.5米，厚18厘米</t>
  </si>
  <si>
    <t>项目总投入≤143万元。</t>
  </si>
  <si>
    <t>受益农户148人，其中脱贫户50人。</t>
  </si>
  <si>
    <t>毛坝河镇三道河村四组产业道路硬化项目</t>
  </si>
  <si>
    <t>烟叶基地产业道路拓宽硬化华子岭至禅家岩镇谢家院村道路2.5公里，宽3.5米</t>
  </si>
  <si>
    <t>项目建成后形成公益性资产归三道河村集体所有，村集体负责后续管护，受益农户261人，其中脱贫人口98人。</t>
  </si>
  <si>
    <t>1.完成道路拓宽硬化长2.5公里，宽3.5米、厚18厘米。2、改善农户25户78人生产生活条件。3、带动群众创收人均1000元上。</t>
  </si>
  <si>
    <t>2.5公里</t>
  </si>
  <si>
    <t>受益农户261人，其中脱贫户98人。</t>
  </si>
  <si>
    <t>青木川镇水毁道路修复</t>
  </si>
  <si>
    <t>对蒿地坝村水毁道路进行修复，硬化道路2公里，宽4.5米，厚18厘米；修复青木川村至王家河水毁道路，浆砌片石挡墙600立方米，砂夹石回填800立方米，拆旧及修复路面300平方米，安装波形护栏60米，修复加固桥梁1座；黄家院产业道路建设、修建涵洞，长6公里，宽3.5米的砂石路面，挡墙1000立方米。</t>
  </si>
  <si>
    <t>蒿地坝村、青木川村</t>
  </si>
  <si>
    <t>项目建成后形成公益性资产归蒿地坝村、青木川村集体所有，村集体负责后续管护，受益农户948人，其中脱贫人口147人。</t>
  </si>
  <si>
    <t>修复硬化道路2公里，宽4.5米；</t>
  </si>
  <si>
    <t>修复道路2千米</t>
  </si>
  <si>
    <t>受益农户948人，其中脱贫户147人。</t>
  </si>
  <si>
    <t>蒿地坝村六组硬化路项目</t>
  </si>
  <si>
    <t>新建硬化路面2公里，宽3.5米，厚18厘米；</t>
  </si>
  <si>
    <t>项目建成后形成公益性资产归蒿地坝村集体所有，村集体负责后续管护，受益农户948人，其中脱贫人口147人。</t>
  </si>
  <si>
    <t>新建硬化路面4公里，宽3.5米</t>
  </si>
  <si>
    <t>南坝村产业路建设</t>
  </si>
  <si>
    <t>小院子沟修建4.5米，长2公里的沙石路面作为通往淫羊藿产业园进出道路。</t>
  </si>
  <si>
    <t>项目建成后形成公益性资产归南坝村集体所有，村集体负责后续管护，受益农户456人，其中脱贫人口58人。</t>
  </si>
  <si>
    <t>新建沙石路面2公里</t>
  </si>
  <si>
    <t>受益农户456人，其中脱贫户58人。</t>
  </si>
  <si>
    <t>黄家梁道路建设</t>
  </si>
  <si>
    <t>二组、四组、五组道路硬化长2公里，宽4.5米，厚度18厘米。</t>
  </si>
  <si>
    <t>黄家梁村</t>
  </si>
  <si>
    <t>项目建成后形成公益性资产归黄家梁村集体所有，村集体负责后续管护，受益农户390人，其中脱贫人口131人。</t>
  </si>
  <si>
    <t>长5.1公里，宽4.5米</t>
  </si>
  <si>
    <t>22.95公里</t>
  </si>
  <si>
    <t>受益农户390人，其中脱贫户131人。</t>
  </si>
  <si>
    <t>陈家坝村羊肚菌产业砂石路建设</t>
  </si>
  <si>
    <t>新建长4.5公里、宽4.5米砂石道路，一米涵管四处及挡墙等相关附属设施</t>
  </si>
  <si>
    <t>项目建成后形成公益性资产归陈家坝村集体所有，村集体负责后续管护，受益农户356人，其中脱贫人口51人。</t>
  </si>
  <si>
    <t>新建长4.5米、宽4.5米砂石道路</t>
  </si>
  <si>
    <t>茅坪里村二、三、四组沙石路硬化建设项目</t>
  </si>
  <si>
    <t>新建茅坪里村三个村民小组现有沙石路硬化2公里，路面宽4.5米、厚度18厘米。</t>
  </si>
  <si>
    <t>项目建成后形成公益性资产归茅坪里村集体所有，村集体负责后续管护，受益农户480人，其中脱贫人口153人。</t>
  </si>
  <si>
    <t>新建茅坪里村三个村民小组现有沙石路硬化4公里</t>
  </si>
  <si>
    <t>4公里</t>
  </si>
  <si>
    <t>受益农户480人，其中脱贫户153人。</t>
  </si>
  <si>
    <t>舒家坝镇（茅坪里村村委会）</t>
  </si>
  <si>
    <t>茅坪里村农村产业沙石路建设项目</t>
  </si>
  <si>
    <t>新建产业沙石路5公里，路面宽4.5米。</t>
  </si>
  <si>
    <t>项目建成后形成公益性资产归茅坪里村集体所有，村集体负责后续管护，受益农户576人，其中脱贫人口202人。</t>
  </si>
  <si>
    <t>新建产业沙石路5公里</t>
  </si>
  <si>
    <t>5公里</t>
  </si>
  <si>
    <t>2026年太阳岭镇杨家坝村五组上坝里至新地山砂石产业路项目</t>
  </si>
  <si>
    <t>新建杨家坝村五组上坝里至新地山砂石产业路，路长3.5公里，4.5米宽，解决38户农户发展种植淫羊藿，天麻，茯苓、魔芋等产业120亩。</t>
  </si>
  <si>
    <t>杨家坝村</t>
  </si>
  <si>
    <t>项目建成后形成公益性资产归杨家坝村集体所有，村集体负责后续管护，受益农户176人，其中脱贫人口48人。</t>
  </si>
  <si>
    <t>新建砂石产业路3.5公里</t>
  </si>
  <si>
    <t>新建产业砂石路≥3.5公里</t>
  </si>
  <si>
    <t>受益农户176人，其中脱贫户48人。</t>
  </si>
  <si>
    <t>2026年太阳岭镇杨家坝村河堤路建设项目</t>
  </si>
  <si>
    <t>新建杨家坝村甘水磨河堤路930米，路基宽4.5米，路面宽3.5米，面板厚度18厘米，安装河堤护栏930米。</t>
  </si>
  <si>
    <t>项目建成后形成公益性资产归杨家坝村集体所有，受益村负责后续维护。通过劳务用工增加工资性收入，改善97户337人生产生活出行条件。</t>
  </si>
  <si>
    <t>新建河堤路0.93公里</t>
  </si>
  <si>
    <t>新建河堤路里程≥0.93公里</t>
  </si>
  <si>
    <t>受益农户337人，其中脱贫户135人。</t>
  </si>
  <si>
    <t>太阳岭镇
人民政府</t>
  </si>
  <si>
    <t>2026年太阳岭镇苍社沟村乱石沟至漆树坝道路硬化项目</t>
  </si>
  <si>
    <t>新建苍社沟村乱石沟至漆树坝硬化道路0.75公里，路基宽4.5米，面板宽3.5米，面板厚度18厘米，新建涵管桥2座，配套挡墙及道路安防等设施。</t>
  </si>
  <si>
    <t>项目建成后形成公益性资产归苍社沟村集体所有，受益村负责后续维护。通过劳务用工增加工资性收入，改善92户350人生产生活出行条件。</t>
  </si>
  <si>
    <t>新建通组硬化水泥硬化道路0.75公里</t>
  </si>
  <si>
    <t>新建硬化道路长度≥0.75公里</t>
  </si>
  <si>
    <t>受益农户350人，其中脱贫户147人。</t>
  </si>
  <si>
    <t>周家坝村农村道路建设</t>
  </si>
  <si>
    <t>亢周路硬化长2公里、宽3.5米、厚度18厘米。</t>
  </si>
  <si>
    <t>项目建成后形成公益性资产归周家坝村集体所有，村集体负责后续管护，受益农户630人，其中脱贫人口230人。</t>
  </si>
  <si>
    <t>亢周路硬化2.8公里</t>
  </si>
  <si>
    <t>2.8公里</t>
  </si>
  <si>
    <t>受益农户630人，其中脱贫户230人。</t>
  </si>
  <si>
    <t>2026年宁强县燕子砭镇中坝村九组麻地沟至阴坡里道路硬化项目</t>
  </si>
  <si>
    <t>拓宽硬化道路2公里，路基宽4.5米，路面宽3.5米，厚18厘米，建设涵管及挡墙等相关附属设施。</t>
  </si>
  <si>
    <t>中坝村</t>
  </si>
  <si>
    <t>项目建成后形成公益性资产归中坝村集体所有，村集体负责后续管护，受益农户251人，其中脱贫人口56人。</t>
  </si>
  <si>
    <t>拓宽硬化道路4.5公里，路基宽4.5米，路面宽3.5米，厚18厘米</t>
  </si>
  <si>
    <t>项目总投入≤175万元。</t>
  </si>
  <si>
    <t>受益农户251人，其中脱贫户56人。</t>
  </si>
  <si>
    <t>2026年宁强县燕子砭镇枣林坝村马家梁至瓦窑梁道路硬化项目</t>
  </si>
  <si>
    <t>拓宽硬化道路长3公里，路基宽4.5米，路面宽3.5米，厚18厘米，建设涵管及挡墙等相关附属设施。</t>
  </si>
  <si>
    <t>项目建成后形成公益性资产归枣林坝村集体所有，村集体负责后续管护，受益农户189人，其中脱贫人口78人。</t>
  </si>
  <si>
    <t>拓宽硬化道路长3.8公里，路基宽4.5米，路面宽3.5米，厚18厘米</t>
  </si>
  <si>
    <t>受益农户189人，其中脱贫户78人。</t>
  </si>
  <si>
    <t>2026年宁强县燕子砭镇蔡家地村三组水井湾至四火坪道路硬化项目。</t>
  </si>
  <si>
    <t>道路硬化3公里，路基宽4.5米，路面宽3.5米，厚18厘米，建设涵管及挡墙等相关附属设施。</t>
  </si>
  <si>
    <t>蔡家地村</t>
  </si>
  <si>
    <t>项目建成后形成公益性资产归蔡家地村集体所有，村集体负责后续管护，受益农户520人，其中脱贫人口196人。</t>
  </si>
  <si>
    <t>道路硬化4.93公里，路基宽4.5米，路面宽3.5米，厚18厘米</t>
  </si>
  <si>
    <t>受益农户520人，其中脱贫户196人。</t>
  </si>
  <si>
    <t>2026年宁强县燕子砭镇郭家山村二组嘉陵江桥头至村委会道路硬化项目</t>
  </si>
  <si>
    <t>道路拓宽硬化长3.2公里，路基宽4.5米，路面宽3.5米，建设涵管及挡墙等相关附属设施。</t>
  </si>
  <si>
    <t>项目建成后形成公益性资产归郭家山村集体所有，村集体负责后续管护，受益农户203人，其中脱贫人口78人。</t>
  </si>
  <si>
    <t>硬化长3.2公里，路基宽4.5米，路面宽3.5米</t>
  </si>
  <si>
    <t>受益农户203人，其中脱贫户78人。</t>
  </si>
  <si>
    <t>2026年宁强县燕子砭镇潘家坝村十一组胡家营梨家湾道路硬化项目</t>
  </si>
  <si>
    <t>硬化道路2.5公里，路基宽4.5米，路面宽3.5米，厚18厘米，建设涵管及挡墙等相关附属设施。</t>
  </si>
  <si>
    <t>项目建成后形成公益性资产归潘家坝村集体所有，村集体负责后续管护，受益农户374人，其中脱贫人口117人。</t>
  </si>
  <si>
    <t>硬化道路4.5公里，路基宽4.5米，路面宽3.5米，厚18厘米</t>
  </si>
  <si>
    <t>项目总投入≤225万元。</t>
  </si>
  <si>
    <t>受益农户374人，其中脱贫户117人。</t>
  </si>
  <si>
    <t>2026年宁强县阳平关镇酒房坝村四组通组路建设项目</t>
  </si>
  <si>
    <t>拓宽硬化酒房坝村四组安置点至李子垭2公里通组道路，路基宽4.5米，面板宽3.5米，厚18厘米。</t>
  </si>
  <si>
    <t>项目建成后形成公益性资产归酒房坝村集体所有，村集体负责后续管护，受益农户203人，其中脱贫人口71人。</t>
  </si>
  <si>
    <t>拓宽硬化酒房坝村四组安置点至李子垭4.2公里通组道路，路基宽4.5米，面板宽3.5米，厚18厘米。</t>
  </si>
  <si>
    <t>受益农户203人，其中脱贫户71人。</t>
  </si>
  <si>
    <t>阳平关镇人民政府</t>
  </si>
  <si>
    <t>2026年宁强县阳平关镇曹家坝村八组领堡上至樊家垭道路硬化</t>
  </si>
  <si>
    <t>硬化水泥硬化道路、长2公里宽3.5米厚18公分</t>
  </si>
  <si>
    <t>项目建成后形成公益性资产归曹家坝村集体所有，村集体负责后续管护，受益农户132人，其中脱贫人口55人。</t>
  </si>
  <si>
    <t>受益农户132人，其中脱贫户55人。</t>
  </si>
  <si>
    <t>2026年宁强县阳平关镇大长沟村六组小沟湾通组路拓宽硬化</t>
  </si>
  <si>
    <t>道路硬化1.5km，宽3.5米，厚18厘米.</t>
  </si>
  <si>
    <t>项目建成后形成公益性资产归大长沟村集体所有，村集体负责后续管护，受益农户42人，其中脱贫人口16人。</t>
  </si>
  <si>
    <t>受益农户42人，其中脱贫户16人。</t>
  </si>
  <si>
    <t>2026年宁强县阳平关镇滴水寺村麻柳河坝至五组观音庙通组道路扩宽硬化建设项目</t>
  </si>
  <si>
    <t>道路拓宽硬化2公里，拓宽4.5米，硬化3.5米，厚18厘米。</t>
  </si>
  <si>
    <t>滴水寺村</t>
  </si>
  <si>
    <t>项目建成后形成公益性资产归滴水寺村集体所有，村集体负责后续管护，受益农户1092人，其中脱贫人口232人。</t>
  </si>
  <si>
    <t>道路拓宽硬化3.4公里，拓宽4.5米，硬化3.5米，厚18厘米。</t>
  </si>
  <si>
    <t>受益农户1092人，其中脱贫户232人。</t>
  </si>
  <si>
    <t>2026年宁强县阳平关镇核桃坝村一组通组道路二房里桥头至后头湾里道路项目</t>
  </si>
  <si>
    <t>核桃坝村一组通组道路二房里桥头至后头湾里道路拓宽硬化1.5公里，宽3.5米，厚18厘米。</t>
  </si>
  <si>
    <t>项目建成后形成公益性资产归核桃坝村集体所有，村集体负责后续管护，受益农户185人，其中脱贫人口28人。</t>
  </si>
  <si>
    <t>受益农户185人，其中脱贫户28人。</t>
  </si>
  <si>
    <t>2026年宁强县阳平关镇回民沟村一组黄家包包至赵家梁上至四组黄土包产业道路项目</t>
  </si>
  <si>
    <t>道路硬化2公里，宽3.5米，厚18厘米</t>
  </si>
  <si>
    <t>项目建成后形成公益性资产归回民沟村集体所有，村集体负责后续管护，受益农户695人，其中脱贫人口45人。</t>
  </si>
  <si>
    <t>道路硬化4.097公里，宽3.5米，厚18厘米</t>
  </si>
  <si>
    <t>受益农户695人，其中脱贫户45人。</t>
  </si>
  <si>
    <t>2026年宁强县阳平关镇赖马沟五组道路硬化项目</t>
  </si>
  <si>
    <t>五组唐子仲家门前至酒房村交界处1.6公里道路拓宽硬化，3.5宽</t>
  </si>
  <si>
    <t>赖马沟村</t>
  </si>
  <si>
    <t>项目建成后形成公益性资产归赖马沟村集体所有，村集体负责后续管护，受益农户165人，其中脱贫人口165人。</t>
  </si>
  <si>
    <t>五组唐子仲家门前至酒房村交界处3.5公里道路拓宽硬化，3.5宽</t>
  </si>
  <si>
    <t>受益农户165人，其中脱贫户165人。</t>
  </si>
  <si>
    <t>2026年宁强县阳平关镇擂鼓台村庙堡上到马家堡道路拓宽硬化工程项目</t>
  </si>
  <si>
    <t>道路拓宽硬化长2公里，宽4.5米，面板宽3.5米。</t>
  </si>
  <si>
    <t>擂鼓台村</t>
  </si>
  <si>
    <t>项目建成后形成公益性资产归擂鼓台村集体所有，村集体负责后续管护，受益农户579人，其中脱贫人口289人。</t>
  </si>
  <si>
    <t>道路拓宽硬化长4.4公里，宽4.5米，面板宽3.5米。</t>
  </si>
  <si>
    <t>受益农户579人，其中脱贫户289人。</t>
  </si>
  <si>
    <t>2026年宁强县阳平关镇擂鼓台村五组响水滩到切刀梁道路拓宽硬化工程项目</t>
  </si>
  <si>
    <t>道路拓宽硬化长1.5公里，宽4.5米，面板宽3.5米。</t>
  </si>
  <si>
    <t>项目建成后形成公益性资产归擂鼓台村集体所有，村集体负责后续管护，受益农户1574人，其中脱贫人口160人。</t>
  </si>
  <si>
    <t>受益农户1574人，其中脱贫户160人。</t>
  </si>
  <si>
    <t>2026年宁强县安乐河镇石垭子村五组供水提升工程</t>
  </si>
  <si>
    <t>新建补充水源1处，拦水坝1座，6立方米过滤池1座，10立方米蓄水池1座，20立方米蓄水池1座，铺设32PE管道6千米</t>
  </si>
  <si>
    <t>石垭子村</t>
  </si>
  <si>
    <t>项目建成后形成公益性资产归国有，受益村石垭子村集体负责后续管护，受益农户182人，其中脱贫人口30人。</t>
  </si>
  <si>
    <t>受益农户182人，其中脱贫户30人。</t>
  </si>
  <si>
    <t>县水利局</t>
  </si>
  <si>
    <t>2026年宁强县安乐河镇张家坝村一组、四组供水提升工程</t>
  </si>
  <si>
    <t>新建补充水源1处，拦水坝1座，新建40立方米蓄水池1座，20立方米蓄水池1座，6立方米过滤池2座，铺设32PE管道3千米、20PE管道2千米</t>
  </si>
  <si>
    <t>项目建成后形成公益性资产归国有，受益村张家坝村集体负责后续管护，受益农户221人，其中脱贫人口45人。</t>
  </si>
  <si>
    <t>新建补充水源1处，拦水坝1座，新建40立方米蓄水池1座，20立方米蓄水池1座，拦水坝1座，6立方米过滤池2座，铺设32PE管道3千米、20PE管道2千米</t>
  </si>
  <si>
    <t>项目总投入≤28万元。</t>
  </si>
  <si>
    <t>受益农户221人，其中脱贫户45人。</t>
  </si>
  <si>
    <t>2026年宁强县安乐河镇八海河村五组供水工程</t>
  </si>
  <si>
    <t>新建水源1处，拦水坝1座，新建40立方米蓄水池1座，10立方米过滤池1座，铺设50PE管道4千米、32PE管道1千米、20PE管道2千米</t>
  </si>
  <si>
    <t>项目建成后形成公益性资产归国有，受益村八海河村集体负责后续管护，受益农户280人，其中脱贫人口63人。</t>
  </si>
  <si>
    <t>新建水源1处，拦水坝1座，新建40立方米蓄水池1座，10立方米过滤池1座，铺设50PE管道4千米</t>
  </si>
  <si>
    <t>受益农户280人，其中脱贫户63人。</t>
  </si>
  <si>
    <t>2026年宁强县安乐河镇八海河村七组供水提升工程</t>
  </si>
  <si>
    <t>新建拦水坝1座，30立方米蓄水池1座，6立方米过滤池1座，铺设32PE管道1千米</t>
  </si>
  <si>
    <t>项目建成后形成公益性资产归国有，受益村八海河村集体负责后续管护，受益农户180人，其中脱贫人口25人。</t>
  </si>
  <si>
    <t>项目总投入≤18万元。</t>
  </si>
  <si>
    <t>受益农户180人，其中脱贫户25人。</t>
  </si>
  <si>
    <t>巴山镇王家沟村饮水工程巩固提升建设项目</t>
  </si>
  <si>
    <t>新建备用水源地一处，20立方蓄水池1个，更换200米扬尘水泵2台，新增水管4000米，维修管道800米。</t>
  </si>
  <si>
    <t>项目建成后形成公益性资产归国有，受益村高桥村集体负责后续管护，受益农户724人，其中脱贫人口125人。</t>
  </si>
  <si>
    <t>新建10立方蓄水池≥4个，更换200米扬尘水泵≥4台，更换水管≥4000米，维修管道≥800米。</t>
  </si>
  <si>
    <t>项目总投入≤29万元。</t>
  </si>
  <si>
    <t>受益农户724人，其中脱贫户125人。</t>
  </si>
  <si>
    <t>巴山镇茅坪沟村二组饮水巩固提升建设项目</t>
  </si>
  <si>
    <t>新增应急水源地一处，建设150米地下机井一处，维修加固水源5处，新建20立方米蓄水池1座，新增50PE管道4000米，25PE管道500米，100米扬尘水泵2台</t>
  </si>
  <si>
    <t>项目建成后形成公益性资产归国有，受益村王家沟村集体负责后续管护，受益农户612人，其中脱贫人口115人。</t>
  </si>
  <si>
    <t>维修加固水源≥5处，新建10立方米蓄水池≥3座，更换50PE管道≥4000米，25PE管道≥500米，200米扬尘水泵≥4台</t>
  </si>
  <si>
    <t>受益农户612人，其中脱贫户115人。</t>
  </si>
  <si>
    <t>禅家岩镇集镇集中供水完善提升工程</t>
  </si>
  <si>
    <t>新增水源地保护外围栅栏2000平方米，改造集镇集中供水站1处（包括水处理设施、管网等），新增水质监测站点1处，新建30T蓄水池1座，新增输水管道76705米。</t>
  </si>
  <si>
    <t>禅家岩村</t>
  </si>
  <si>
    <t>项目建成后形成公益性资产归国有，受益村禅家岩村集体负责后续管护，受益农户1070人，其中脱贫人口40人。</t>
  </si>
  <si>
    <t>新增水源地保护外围栅栏2000平方米，改造集镇集中供水站1处（包括水处理设施、管网等），新增水质监测站点1处新建30T蓄水池1座，新增输水管道76705米。</t>
  </si>
  <si>
    <t>1.新增水源地保护外围栅栏2000平方米，2.改造集镇集中供水站1处（包括水处理设施、管网等）
3.新增水质监测站点1处
4.新建30T蓄水池1座
5.新增输水管道76705米。</t>
  </si>
  <si>
    <t>受益农户1070人，其中脱贫户40人。</t>
  </si>
  <si>
    <t>干溪沟村供水巩固提升工程</t>
  </si>
  <si>
    <t>1.干溪沟村三、四、五组供水巩固提升工程，拟从冯家营村兰沟里水巴崖新建拦水坝、蓄水池、铺设管道6000米。2.干溪沟村六、七组供水巩固提升工程，拟从水巴崖崖台上新建拦水坝、蓄水池、铺设管道1000米。3.干溪沟村八组供水巩固提升工程，翻扩建原蓄水池，禁止村民自行放入抽水设备，在高位选址新建一个蓄水池，把老蓄水池的水抽入高位，再接入集中供水管网进行统一供水。</t>
  </si>
  <si>
    <t>项目建成后形成公益性资产归国有，受益村干溪沟村集体负责后续管护，受益农户578人，其中脱贫人口152人。</t>
  </si>
  <si>
    <t>1.干溪沟村三、四、五组供水巩固提升工程，拟从冯家营村兰沟里水巴崖新建拦水坝、蓄水池、铺设管道6000米。2.干溪沟村六、七组供水巩固提升工程，拟从水巴崖崖台新建拦水坝、蓄水池、铺设管道1000米。3.项目建成后可有效解决八组人饮供水不足的问题，解决40户60余人用水。</t>
  </si>
  <si>
    <t>1.新建拦水坝、蓄水池、铺设管道6000米。2.新建拦水坝、蓄水池、铺设管道1000米。3.翻建蓄水池、铺设管道1000米。</t>
  </si>
  <si>
    <t>受益农户578人，其中脱贫户152人。</t>
  </si>
  <si>
    <t>大安镇分水岭村、铁炉沟村、瓦窑坪村农村供水巩固提升工程</t>
  </si>
  <si>
    <t>1.改造提升一二组吴家沟PE40主管道3000米。2.铁炉沟村七组改造过滤池一座，蓄水池一座、埋设PE63管道2000米，埋设PE25管1000米。3.瓦窑坪村龙洞湾集中供水蓄水池水源升高40米，新建15方蓄水池一口，架设输电线路60米，新增63PE管道150米，90PE管50米，5000瓦潜水泵1个。</t>
  </si>
  <si>
    <t>分水岭村、铁炉沟村、瓦窑坪村</t>
  </si>
  <si>
    <t>项目建成后形成公益性资产归国有，受益村分水岭村、铁炉沟村、瓦窑坪村集体负责后续管护，受益农户4307人，其中脱贫人口1047人。</t>
  </si>
  <si>
    <t>改建PE40管道3000米，水表安装490户；铁炉沟村七组改造过滤池一座，蓄水池一座、埋设PE63管道2000米，埋设PE25管1000米；建成15方蓄水池一口，架设输电线路60米，新增63PE管道150米，90PE管50米，5000瓦潜水泵1个。</t>
  </si>
  <si>
    <t>改建PE40管道3000米，水表安装490户；改造过滤池一座，蓄水池一座、埋设PE63管道2000米，埋设PE25管1000米；建成15方蓄水池一口，架设输电线路60米，新增63PE管道150米，90PE管50米，5000瓦潜水泵1个。</t>
  </si>
  <si>
    <t>受益农户4307人，其中脱贫户1047人。</t>
  </si>
  <si>
    <t>烈金坝村农村供水巩固提升工程</t>
  </si>
  <si>
    <t>改造提升一组供水，新建水源1处，拦水坝、改造PE63管道1000米，过滤池一座10方。
全村1-10组入户设施改造提升安装智能水表560户，</t>
  </si>
  <si>
    <t>项目建成后形成公益性资产归国有，受益村烈金坝村集体负责后续管护，受益农户1690人，其中脱贫人口325人。</t>
  </si>
  <si>
    <t>新建水源1处，拦水坝、改造PE63管道1000米，过滤池一座10方。
智能水表安装560户。</t>
  </si>
  <si>
    <t>项目总投入≤22.56万元。</t>
  </si>
  <si>
    <t>受益农户1690人，其中脱贫户325人。</t>
  </si>
  <si>
    <t>大安镇农村规模化供水改造提升项目</t>
  </si>
  <si>
    <t>改造提升江林、铁炉沟、桑树湾村、石窝金村供水主管网，铺设DE200PE(1.25MPa)3000米，DE160PE(1.25MPa)1600米，DE110PE(1.25MPa)2800米。闸阀井35座，配套阀门等配件。</t>
  </si>
  <si>
    <t>项目建成后形成公益性资产归国有，受益村桑树湾村集体负责后续管护，受益农户2286人，其中脱贫人口525人。</t>
  </si>
  <si>
    <t>饮水管网改造提升780户</t>
  </si>
  <si>
    <t>受益农户2286人，其中脱贫户525人。</t>
  </si>
  <si>
    <t>宁强县代家坝镇城乡供水一体化工程</t>
  </si>
  <si>
    <t>新建 1 个取水低坝一座，水厂 1 座，一体化净水设备1套，蓄水池2座，管理房6间，DN25-DN50供水管网20.79km 闸阀井34座，减压池6座，配自动化系统及相应软硬件设施</t>
  </si>
  <si>
    <t>高家河村、堰坎村、何家营村 、张家坝村、街民村（含集镇）、大桥村、麻柳湾村、代家坝社区</t>
  </si>
  <si>
    <t>项目建成后形成公益性资产归国有，受益村高家河村、堰坎村、何家营村 、张家坝村、街民村（含集镇）、大桥村、麻柳湾村、代家坝社区集体负责后续管护，受益农户7365人，其中脱贫人口2812人。</t>
  </si>
  <si>
    <t>新建 取水低坝一座，水厂 1 座，一体化净水设备1套，蓄水池2座，管理房6间，供水管网20.79km 闸阀井34座，减压池6座，配自动化系统及相应软硬件设施</t>
  </si>
  <si>
    <t>取水低坝一座，水厂 1 座，一体化净水设备1套，蓄水池2座，管理房6间，供水管网20.79km 闸阀井34座，减压池6座</t>
  </si>
  <si>
    <t>项目总投入≤1751万元。</t>
  </si>
  <si>
    <t>受益农户7365人，其中脱贫户2812人。</t>
  </si>
  <si>
    <t>代家坝镇南沙河至麻柳湾供水管道改造提升工程</t>
  </si>
  <si>
    <t>新铺设PE125管道1100米</t>
  </si>
  <si>
    <t>南沙河、麻柳湾村</t>
  </si>
  <si>
    <t>项目建成后形成公益性资产归国有，受益村南沙河、麻柳湾村集体负责后续管护，受益农户647人，其中脱贫人口230人。</t>
  </si>
  <si>
    <t>项目总投入≤19.5万元。</t>
  </si>
  <si>
    <t>受益农户647人，其中脱贫户230人。</t>
  </si>
  <si>
    <t>两河口村一、二六组供水提升工程</t>
  </si>
  <si>
    <t>在六组新建张家河、田坝分别新建直径1米、深10米大口井2座，铺设PE50管道1600米；新建蓄水池30立方米；配套抽水设备。</t>
  </si>
  <si>
    <t>项目建成后形成公益性资产归国有，受益村两河口村集体负责后续管护，受益农户522人，其中脱贫人口180人。</t>
  </si>
  <si>
    <t>项目总投入≤12万元。</t>
  </si>
  <si>
    <t>受益农户522人，其中脱贫户180人。</t>
  </si>
  <si>
    <t>徐家坝村六组水源地拦水坝及过滤池、沉淀池建设项目</t>
  </si>
  <si>
    <t>修建拦水坝长15米，高3米；过滤池、沉淀池各1个。或另找新水源（因本水源地出现季节性缺水）。</t>
  </si>
  <si>
    <t>项目建成后形成公益性资产归国有，受益村徐家坝村集体负责后续管护，受益农户112人，其中脱贫人口35人。</t>
  </si>
  <si>
    <t>修建拦水坝长15米，高3米；过滤池、沉淀池各1个。或另找新水源（因本水源地出现季节性缺水）。受益群众35户112人。解决农户饮水问题。</t>
  </si>
  <si>
    <t>受益农户112人，其中脱贫户35人。</t>
  </si>
  <si>
    <t>五丁关村红岩子沟饮水工程</t>
  </si>
  <si>
    <t>五丁关村红岩子沟石门需修建拦水坝1处、过滤池1座、蓄水池1座，32P管道3000米</t>
  </si>
  <si>
    <t>项目建成后形成公益性资产归国有，受益村五丁关村集体负责后续管护，受益农户548人，其中脱贫人口190人。</t>
  </si>
  <si>
    <t>新建建拦水坝1处，过滤池1座、蓄水池1座，32P管道3000米。</t>
  </si>
  <si>
    <t>新建建拦水坝一处，过滤池一处，
蓄水池一个，32P管道3000米</t>
  </si>
  <si>
    <t>受益农户548人，其中脱贫户190人。</t>
  </si>
  <si>
    <t>南沙河村水观音蓄水池建设项目</t>
  </si>
  <si>
    <t>南沙河村水观音集中供水点需增加PE50管道2500米，新建2座40立方米的蓄水池，以保障村民正常生活用水。</t>
  </si>
  <si>
    <t>项目建成后形成公益性资产归国有，受益村南沙河村集体负责后续管护，受益农户1193人，其中脱贫人口260人。</t>
  </si>
  <si>
    <t>沙河村水观音集中供水点需增加PE50管道2500米，新建2座40立方米的蓄水池。</t>
  </si>
  <si>
    <t>受益农户1193人，其中脱贫户260人。</t>
  </si>
  <si>
    <t>山坪村三组人饮工程</t>
  </si>
  <si>
    <t>新建蓄水池20立方米，重新铺设PE50管道1000米；新建卢家沟拦水坝长6米、高2米、宽2米</t>
  </si>
  <si>
    <t>项目建成后形成公益性资产归国有，受益村山坪村集体负责后续管护，受益农户245人，其中脱贫人口87人。</t>
  </si>
  <si>
    <t>新建蓄水池20立方米，重新铺设PE50管道1000米；新建卢家沟拦水坝长6米、高2米、宽2米。</t>
  </si>
  <si>
    <t>受益农户245人，其中脱贫户87人。</t>
  </si>
  <si>
    <t>山坪村委会</t>
  </si>
  <si>
    <t>二里坝饮水工程</t>
  </si>
  <si>
    <t>二里坝村五组建立蓄水池8立方米，过滤池3立方米 管网4000米</t>
  </si>
  <si>
    <t>二里坝村</t>
  </si>
  <si>
    <t>项目建成后形成公益性资产归国有，受益村二里坝村集体负责后续管护，受益农户246人，其中脱贫人口135人。</t>
  </si>
  <si>
    <t>建成蓄水池8立方米，过滤池3立方米 管网4000米</t>
  </si>
  <si>
    <t>受益农户246人，其中脱贫户135人。</t>
  </si>
  <si>
    <t>宁强县代家坝镇二里坝村</t>
  </si>
  <si>
    <t>赵家营供水巩固提升工程</t>
  </si>
  <si>
    <t>1.二组水源头新建5立方蓄水池1个。2.四组石家沟新建5立方拦水坝一处、5立方过滤池1个，铺设40PE管道1100米。</t>
  </si>
  <si>
    <t>赵家营村</t>
  </si>
  <si>
    <t>项目建成后形成公益性资产归国有，受益村赵家营村集体负责后续管护，受益农户283人，其中脱贫人口120人。</t>
  </si>
  <si>
    <t>1.二组水源头新建5立方蓄水池1个。2.四组石家沟新建5立方拦水坝一处，5立方过滤池1个、40PE管1100米。</t>
  </si>
  <si>
    <t>受益农户283人，其中脱贫户120人。</t>
  </si>
  <si>
    <t xml:space="preserve">朱家垭村一组集中供水巩固提升
</t>
  </si>
  <si>
    <t>需建6立方米沉淀池一个，50立方米蓄水池一个，40#主管道3000米，25#管道1000米，20#管道2000米。</t>
  </si>
  <si>
    <t>朱家垭村</t>
  </si>
  <si>
    <t>项目建成后形成公益性资产归国有，受益村朱家垭村集体负责后续管护，受益农户130人，其中脱贫人口47人。</t>
  </si>
  <si>
    <t>新建6立方米沉淀池一个，50立方米蓄水池一个，40#主管道3000米，25#管道1000米，20#管道2000米。解决43户130人人畜饮水巩固提升</t>
  </si>
  <si>
    <t>集中供水43户130人</t>
  </si>
  <si>
    <t>受益农户130人，其中脱贫户47人。</t>
  </si>
  <si>
    <t>元坝子村饮水提升工程</t>
  </si>
  <si>
    <t>更换饮水管道10000米，对三个水池进行维护，增加防护网100米。</t>
  </si>
  <si>
    <t>项目建成后形成公益性资产归国有，受益村元坝子村集体负责后续管护，受益农户165人，其中脱贫人口66人。</t>
  </si>
  <si>
    <t>更换饮水管道10000米，对三个水池进行维护，增加防护网100米。受益农户165户（其中脱贫户及监测户50户）</t>
  </si>
  <si>
    <t>受益农户165人，其中脱贫户66人。</t>
  </si>
  <si>
    <t>山坪村5,7，8组饮水供水</t>
  </si>
  <si>
    <t>在五、七、八组分别打深井3座</t>
  </si>
  <si>
    <t>项目建成后形成公益性资产归国有，受益村山坪村集体负责后续管护，受益农户251人，其中脱贫人口84人。</t>
  </si>
  <si>
    <t>受益农户251人，其中脱贫户84人。</t>
  </si>
  <si>
    <t>高寨子街道筒车河村4、6组供水巩固提升工程</t>
  </si>
  <si>
    <t>新建直径30厘米深260米深水井一座，配套抽水设施一套。</t>
  </si>
  <si>
    <t>项目建成后形成公益性资产归国有，受益村筒车河村集体负责后续管护，受益农户1700人，其中脱贫人口35人。</t>
  </si>
  <si>
    <t>260米深水井一座</t>
  </si>
  <si>
    <t>受益农户1700人，其中脱贫户35人。</t>
  </si>
  <si>
    <t>高寨子街道肖家坝村13组供水巩固提升项目</t>
  </si>
  <si>
    <t>13组增设自来水提升泵站11kW一套、建设蓄水池80立方米，自来水井80立方米。</t>
  </si>
  <si>
    <t>项目建成后形成公益性资产归国有，受益村肖家坝村集体负责后续管护，受益农户340人，其中脱贫人口21人。</t>
  </si>
  <si>
    <t>建设蓄水池100立方，自来水井80立方</t>
  </si>
  <si>
    <t>受益农户340人，其中脱贫户21人。</t>
  </si>
  <si>
    <t>水观音村供水巩固提升工程</t>
  </si>
  <si>
    <t>新建水坝一处约15立方，新建4立方沉淀过滤池1座；新建10立方蓄水池1处，新建8立方蓄水池1处，新埋设40管道500米。</t>
  </si>
  <si>
    <t>项目建成后形成公益性资产归国有，受益村水观音村集体负责后续管护，受益农户393人，其中脱贫人口87人。</t>
  </si>
  <si>
    <t>项目总投入≤8.5万元。</t>
  </si>
  <si>
    <t>受益农户393人，其中脱贫户87人。</t>
  </si>
  <si>
    <t xml:space="preserve">骆家咀村安全饮水改造提升工程              </t>
  </si>
  <si>
    <t>新建蓄水池1处，规格16立方，新埋设50管道5000米。</t>
  </si>
  <si>
    <t>项目建成后形成公益性资产归国有，受益村骆家咀村集体负责后续管护，受益农户161人，其中脱贫人口64人。</t>
  </si>
  <si>
    <t>改善饮水保障</t>
  </si>
  <si>
    <t>蓄水池1处；铺设50水管5000米</t>
  </si>
  <si>
    <t>项目总投入≤32万元。</t>
  </si>
  <si>
    <t>受益农户161人，其中脱贫户64人。</t>
  </si>
  <si>
    <t>广坪河村茅坪里供水工程</t>
  </si>
  <si>
    <t>新建水源蓄水池一座约
10立方米，新建蓄水池一座20立方米、提升改造水管800米、新埋设管道1500米。</t>
  </si>
  <si>
    <t>项目建成后形成公益性资产归国有，受益村广坪河村集体负责后续管护，受益农户210人，其中脱贫人口84人。</t>
  </si>
  <si>
    <t>解决6、7、8、10组160户450人饮水问题</t>
  </si>
  <si>
    <t>受益农户210人，其中脱贫户84人。</t>
  </si>
  <si>
    <t>曹家沟村后坝河集中供水点巩固提升</t>
  </si>
  <si>
    <t>新建引水管线3200米。</t>
  </si>
  <si>
    <t>项目建成后形成公益性资产归国有，受益村曹家沟村集体负责后续管护，受益农户379人，其中脱贫人口130人。</t>
  </si>
  <si>
    <t>解决1.2.7.8.9组群众共计134户379人饮水。</t>
  </si>
  <si>
    <t>受益农户379人，其中脱贫户130人。</t>
  </si>
  <si>
    <t>金山寺九组供水巩固提升工程</t>
  </si>
  <si>
    <t>9组人饮提升工程，新建水源拦水坝混凝土12立方米，新建过滤池5.2立方米、蓄水池9立方米，新增直径40毫米饮水管2000米。</t>
  </si>
  <si>
    <t>项目建成后形成公益性资产归国有，受益村金山寺村集体负责后续管护，受益农户42人，其中脱贫人口17人。</t>
  </si>
  <si>
    <t>新建水源拦水坝混凝土12立方米，新建过滤池5.2立方米，新增直径40毫米饮水管2000米。</t>
  </si>
  <si>
    <t>受益农户42人，其中脱贫户17人。</t>
  </si>
  <si>
    <t>回水河村五六七八九组白家沟饮水提升项目</t>
  </si>
  <si>
    <t>新建拦水坝一座、过滤池一口、铺设φ75管道500米、φ63管道500米及配套设施。</t>
  </si>
  <si>
    <t>项目建成后形成公益性资产归国有，受益村回水河村集体负责后续管护，受益农户758人，其中脱贫人口85人。</t>
  </si>
  <si>
    <t>拦水坝1座、过滤池1口、管网铺设1000米。</t>
  </si>
  <si>
    <t>受益农户758人，其中脱贫户85人。</t>
  </si>
  <si>
    <t>2026年汉源街道办谢家沟村农村供水巩固提升工程项目</t>
  </si>
  <si>
    <t>谢家沟村四组机井建设，新建300余米人饮机井1口，水泵等配套设施设备。铺设管道1200米。</t>
  </si>
  <si>
    <t>项目建成后形成公益性资产归国有，受益村谢家沟村集体负责后续管护，受益农户276人，其中脱贫人口13人。</t>
  </si>
  <si>
    <t>受益农户276人，其中脱贫户13人。</t>
  </si>
  <si>
    <t>东门村六组人饮提升工程</t>
  </si>
  <si>
    <t>新建人饮管网，63#管道4160米，闸阀12个，管沟3200米</t>
  </si>
  <si>
    <t>项目建成后形成公益性资产归国有，受益村东门村集体负责后续管护，受益农户346人，其中脱贫人口110人。</t>
  </si>
  <si>
    <t>受益农户346人，其中脱贫户110人。</t>
  </si>
  <si>
    <t>2026年宁强县汉源街道石墙院村人饮提升工程</t>
  </si>
  <si>
    <t>1.2.5.6.7组维修蓄水池2个，12组新建蓄水池1座，拦水坝1座，沉淀过滤池1座，维修消毒管理房3个，拦水坝2个，管道更新3500米</t>
  </si>
  <si>
    <t>项目建成后形成公益性资产归国有，受益村石墙院村集体负责后续管护，受益农户1028人，其中脱贫人口126人。</t>
  </si>
  <si>
    <t>石墙院村人饮提升工程项目建成后，资产归相应村集体所有，受益农户356户1028人</t>
  </si>
  <si>
    <t>受益农户1028人，其中脱贫户126人。</t>
  </si>
  <si>
    <t>2026年宁强县汉源街道东门村人饮提升工程</t>
  </si>
  <si>
    <t>8组维修蓄水池1个，消毒管理房1个，拦水坝1个，管道更新3200米</t>
  </si>
  <si>
    <t>项目建成后形成公益性资产归国有，受益村东门村集体负责后续管护，受益农户593人，其中脱贫人口42人。</t>
  </si>
  <si>
    <t>东门村人饮提升工程项目建成后，资产归相应村集体所有，受益农户205户593人</t>
  </si>
  <si>
    <t>受益农户593人，其中脱贫户42人。</t>
  </si>
  <si>
    <t>2026年宁强县汉源街道办二道河村5、9、10组人饮提升工程</t>
  </si>
  <si>
    <t>水源、沉淀过滤池、蓄水池改造各2处，输水管网改造5620米、管理消毒房改造1座、消毒设备更新</t>
  </si>
  <si>
    <t>项目建成后形成公益性资产归国有，受益村二道河村集体负责后续管护，受益农户1230人，其中脱贫人口245人。</t>
  </si>
  <si>
    <t>提升基础设施，改善村民生产生活条件</t>
  </si>
  <si>
    <t>受益农户1230人，其中脱贫户245人。</t>
  </si>
  <si>
    <t>2026年度宁强县汉源街道办滴水铺村三组、四组、10组、13组人饮提升工程项目</t>
  </si>
  <si>
    <t>新建拦水坝1座、改造拦水坝1座、沉淀过滤池1座、蓄水池1座、消毒管理房1座，管道3500米</t>
  </si>
  <si>
    <t>滴水铺村</t>
  </si>
  <si>
    <t>项目建成后形成公益性资产归国有，受益村滴水铺村集体负责后续管护，受益农户170人，其中脱贫人口70人。</t>
  </si>
  <si>
    <t>维修改建管道、蓄水池、消毒池等</t>
  </si>
  <si>
    <t>受益农户170人，其中脱贫户70人。</t>
  </si>
  <si>
    <t>2026年宁强县汉源街道办谢家沟4组人饮提升工程</t>
  </si>
  <si>
    <t>新建人饮机井一口，配电房等配套设施，输水管道1200米</t>
  </si>
  <si>
    <t>项目建成后形成公益性资产归国有，受益村谢家沟村集体负责后续管护，受益农户310人，其中脱贫人口120人。</t>
  </si>
  <si>
    <t>新建人饮机井一口，配电房等配套设施</t>
  </si>
  <si>
    <t>受益农户310人，其中脱贫户120人。</t>
  </si>
  <si>
    <t>2026年度宁强县汉源街道办汉水源1、2、9、10组供水提升工程</t>
  </si>
  <si>
    <t>新建沉淀过滤池1座，蓄水池1座，配水井1座，闸阀井3座，输水管道13500米</t>
  </si>
  <si>
    <t>项目建成后形成公益性资产归国有，受益村汉水源村集体负责后续管护，受益农户680人，其中脱贫人口180人。</t>
  </si>
  <si>
    <t>提升基础设施，保障群众220户饮水安全</t>
  </si>
  <si>
    <t>受益农户680人，其中脱贫户180人。</t>
  </si>
  <si>
    <t>曾家河五组供水提升工程项目</t>
  </si>
  <si>
    <t>新建拦水坝长10米宽1米高2米，改造加固过滤池、蓄水池各1座，铺设管道1000米。</t>
  </si>
  <si>
    <t>项目建成后形成公益性资产归国有，受益村曾家河村集体负责后续管护，受益农户1680人，其中脱贫人口688人。</t>
  </si>
  <si>
    <t>受益农户1680人，其中脱贫户688人。</t>
  </si>
  <si>
    <t>赵家坎村三组、四组供水提升工程项目</t>
  </si>
  <si>
    <t>新建拦河坝1处、9立方蓄水池2座，改造加固原过滤池、蓄水池各2座，铺设DN32管道5600米。</t>
  </si>
  <si>
    <t>项目建成后形成公益性资产归国有，受益村赵家坎村集体负责后续管护，受益农户154人，其中脱贫人口39人。</t>
  </si>
  <si>
    <t>受益农户154人，其中脱贫户39人。</t>
  </si>
  <si>
    <t>黑水村二组三组供水提升工程项目</t>
  </si>
  <si>
    <t>新建水源工程1处、新建拦水坝、过滤池各1处，铺设主管DN32管道12000米。</t>
  </si>
  <si>
    <t>黑水村</t>
  </si>
  <si>
    <t>项目建成后形成公益性资产归国有，受益村黑水村集体负责后续管护，受益农户140人，其中脱贫人口512人。</t>
  </si>
  <si>
    <t>新建水源工程1处、新建拦水坝、过滤池各1处，铺设DN40管道12000米。</t>
  </si>
  <si>
    <t>受益农户140人，其中脱贫户512人。</t>
  </si>
  <si>
    <t>巨亭沟村七组供水提升工程项目</t>
  </si>
  <si>
    <t>新建周家瓦房水源工程1处、20立方蓄水池1座，改造加固原过滤池、蓄水池各1座，铺设DN32管道4800米。</t>
  </si>
  <si>
    <t>巨亭沟村</t>
  </si>
  <si>
    <t>项目建成后形成公益性资产归国有，受益村巨亭沟村集体负责后续管护，受益农户168人，其中脱贫人口65人。</t>
  </si>
  <si>
    <t>新建水源工程1处、20立方蓄水池1座，改造加固原过滤池、蓄水池各1座，铺设DN32管道4800米。</t>
  </si>
  <si>
    <t>受益农户168人，其中脱贫户65人。</t>
  </si>
  <si>
    <t>流溪沟村二组崔家山供水提升工程项目</t>
  </si>
  <si>
    <t>新建5立方蓄水池3个，2.5千瓦水泵2台，铺设饮水管道2000米，以及其他相关附属设施。</t>
  </si>
  <si>
    <t>项目建成后形成公益性资产归国有，受益村流溪沟村集体负责后续管护，受益农户47人，其中脱贫人口20人。</t>
  </si>
  <si>
    <t>受益农户47人，其中脱贫户20人。</t>
  </si>
  <si>
    <t>马家湾村一二组集中供水备用水源项目</t>
  </si>
  <si>
    <t>二组沙坡子新建30m³拦水坝式蓄水池一个，新建25m³蓄水池一个，购买大型水泵1个，新增抽水电表1个，架设电缆1900米，铺设40管网2900米，32管网1600米。</t>
  </si>
  <si>
    <t>项目建成后形成公益性资产归国有，受益村马家湾村集体负责后续管护，受益农户327人，其中脱贫人口157人。</t>
  </si>
  <si>
    <t>新建备用水源2处</t>
  </si>
  <si>
    <t>受益农户327人，其中脱贫户157人。</t>
  </si>
  <si>
    <t>汤家坝村供水巩固提升工程</t>
  </si>
  <si>
    <t>新建深水井2口，新建20立方米蓄水池2座，铺设管网8000米。</t>
  </si>
  <si>
    <t>项目建成后形成公益性资产归国有，受益村汤家坝村集体负责后续管护，受益农户283人，其中脱贫人口113人。</t>
  </si>
  <si>
    <t>受益农户283人，其中脱贫户113人。</t>
  </si>
  <si>
    <t>毛坝河镇西方沟等村供水巩固提升工程</t>
  </si>
  <si>
    <t>新建深水井5口，新建20立方米蓄水池5座，安装抽水设施5套，铺设供水管网5000米。</t>
  </si>
  <si>
    <t>项目建成后形成公益性资产归国有，受益村西方沟村集体负责后续管护，受益农户1183人，其中脱贫人口174人。</t>
  </si>
  <si>
    <t>1.建成深水井5口，新建20立方米蓄水池5座，安装抽水设施5套，铺设供水管网5000米。2.解决群众386户1183人缺水问题，提高群众满意度。</t>
  </si>
  <si>
    <t>受益农户1183人，其中脱贫户174人。</t>
  </si>
  <si>
    <t>青木川镇集镇供水建设项目</t>
  </si>
  <si>
    <t>新建标准化水厂一座，新建大口深井4口，配备4套抽水上水设备设施，铺设输水管网8000米。</t>
  </si>
  <si>
    <t>青木川村</t>
  </si>
  <si>
    <t>项目建成后形成公益性资产归国有，受益村青木川村集体负责后续管护，受益农户3500人，其中脱贫人口648人。</t>
  </si>
  <si>
    <t>建成标准化水厂一座，新建大口深井4口，配备4套抽水上水设备设施，铺设输水管网8000米。</t>
  </si>
  <si>
    <t>建成水厂1座，深井4口，管网8000米</t>
  </si>
  <si>
    <t>受益农户3500人，其中脱贫户648人。</t>
  </si>
  <si>
    <t>玉泉坝村集中供水提升工程项目</t>
  </si>
  <si>
    <t>更换DN50PE管道2.8千米，深水井1口</t>
  </si>
  <si>
    <t>项目建成后形成公益性资产归国有，受益村玉泉坝村集体负责后续管护，受益农户650人，其中脱贫人口240人。</t>
  </si>
  <si>
    <t>更换管道2.8千米，到户电子智能水表445个，深水井1口</t>
  </si>
  <si>
    <t>项目总投入≤38万元。</t>
  </si>
  <si>
    <t>受益农户650人，其中脱贫户240人。</t>
  </si>
  <si>
    <t>舒家坝村老林沟饮水备用水源地项目建设</t>
  </si>
  <si>
    <t>老林沟饮水备用水源地一处，水坝、前池各一处，蓄水池80立方一处，三级过滤池120立方，饮水管网DN90管3500米</t>
  </si>
  <si>
    <t>项目建成后形成公益性资产归国有，受益村舒家坝村集体负责后续管护，受益农户203人，其中脱贫人口71人。</t>
  </si>
  <si>
    <t>备用水源地一处，水坝、前池各一处，蓄水池80立方一处，三级过滤池120立方，饮水管网90管3500米。</t>
  </si>
  <si>
    <t>2026年太阳岭镇青林咀村供水巩固提升工程</t>
  </si>
  <si>
    <t>新建20立方蓄水池1个，拦水坝1处，铺设De32PE水管8000米，De20PE型水管2500米。</t>
  </si>
  <si>
    <t>项目建成后形成公益性资产归国有，受益村青林咀村集体负责后续管护，受益农户193人，其中脱贫人口167人。</t>
  </si>
  <si>
    <t>新建蓄水池≥20m³</t>
  </si>
  <si>
    <t>受益农户193人，其中脱贫户167人。</t>
  </si>
  <si>
    <t>2026年铁锁关镇刘家坝村龙洞沟供水巩固提升工程</t>
  </si>
  <si>
    <t>刘家坝村一、二、三、五、六组水源头净化设备及配套设施，建设2组并联斜管沉淀池，单池尺寸：L8m×W3m×H2.5m（有效容积48m³），水处理设备（沉淀、消毒、净化一体机）1套及配套。</t>
  </si>
  <si>
    <t>刘家坝</t>
  </si>
  <si>
    <t>项目建成后形成公益性资产归国有，受益村刘家坝集体负责后续管护，受益农户1049人，其中脱贫人口201人。</t>
  </si>
  <si>
    <t>刘家坝村一、二、三、五、六组水源头净化设备及配套设施，建设2组并联斜管沉淀池，单池尺寸：L8m×W3m×H2.5m（有效容积48m³），水处理设备（沉淀、消毒、净化一体机）1套、铠装电缆800米、配电柜1个。</t>
  </si>
  <si>
    <t>沉淀池48立方米，净水设施1套</t>
  </si>
  <si>
    <t>受益农户1049人，其中脱贫户201人。</t>
  </si>
  <si>
    <t>铁锁关镇周家坎村饮水巩固提升项目</t>
  </si>
  <si>
    <t>维修过滤池5处、新建拦水坝一座，铺设DN63PE管道1000米，DN40PE管道200米，DN32PE管道3800米及相关附属设施。</t>
  </si>
  <si>
    <t>项目建成后形成公益性资产归国有，受益村周家坎村集体负责后续管护，受益农户1213人，其中脱贫人口281人。</t>
  </si>
  <si>
    <t>维修过滤池5处、</t>
  </si>
  <si>
    <t>项目总投入≤24万元。</t>
  </si>
  <si>
    <t>受益农户1213人，其中脱贫户281人。</t>
  </si>
  <si>
    <t>2026年宁强县燕子砭镇集镇供水扩面提升工程</t>
  </si>
  <si>
    <t>新打深水井1座（设计出水量100立方米/小时，配套深井泵及消毒设备）；新建500立方米蓄水池1座及相应输配水管网（主管网长 5公里，支管3公里）；新建三级沉淀池60立方米，清水池40立方米，同步完善水源保护设施、加压泵站等附属工程。</t>
  </si>
  <si>
    <t>沈家坝村</t>
  </si>
  <si>
    <t>项目建成后形成公益性资产归国有，受益村沈家坝村集体负责后续管护，受益农户7000人，其中脱贫人口1420人。</t>
  </si>
  <si>
    <t>打深水井1座，新建500立方米蓄水池1座及相应输配水管网（主管网长5公里，支管3公里），三级沉淀池60立方米，清水池40立方米</t>
  </si>
  <si>
    <t>受益农户7000人，其中脱贫户1420人。</t>
  </si>
  <si>
    <t>2026年宁强县燕子砭镇胡家院村安全饮水提升项目</t>
  </si>
  <si>
    <t>胡新建蓄水池2个；老旧供水管网改造更换10千米。</t>
  </si>
  <si>
    <t>胡家院村</t>
  </si>
  <si>
    <t>项目建成后形成公益性资产归国有，受益村胡家院村集体负责后续管护，受益农户196人，其中脱贫人口85人。</t>
  </si>
  <si>
    <t>更换管网10000米</t>
  </si>
  <si>
    <t>受益农户196人，其中脱贫户85人。</t>
  </si>
  <si>
    <t>2026年宁强县燕子砭镇岛湾村安全饮水巩固提升项目</t>
  </si>
  <si>
    <t>岛湾村一组至四组入户管网规范化改造5000米（P25（2500米）、P32（1000米）、P20（1500米）安装水表300个，四组迷垭里，三组水沟梁上，五组阴湾里，六组刘家湾蓄水池漏水维修40平方米。</t>
  </si>
  <si>
    <t>项目建成后形成公益性资产归国有，受益村岛湾村集体负责后续管护，受益农户1886人，其中脱贫人口425人。</t>
  </si>
  <si>
    <t>入户管网规范化改造5000米（P25（2500米）、P32（1000米）、P20（1500米）安装水表300个，湾蓄水池漏水维修40平方米。</t>
  </si>
  <si>
    <t>受益农户1886人，其中脱贫户425人。</t>
  </si>
  <si>
    <t>2026年宁强县阳平关镇滴水寺村张家贬人饮工程建设项目</t>
  </si>
  <si>
    <t>新建蓄水量15立方蓄水池1个，更换管道2000米。</t>
  </si>
  <si>
    <t>项目建成后形成公益性资产归国有，受益村滴水寺村集体负责后续管护，受益农户19人，其中脱贫人口73人。</t>
  </si>
  <si>
    <t>方便群众生活，为季节性缺水做好应对措施，提供群众饮水保障。</t>
  </si>
  <si>
    <t>新建蓄水量15立方蓄水池1个，更换管道3000米。</t>
  </si>
  <si>
    <t>项目总投入≤10.95万元。</t>
  </si>
  <si>
    <t>受益农户19人，其中脱贫户73人。</t>
  </si>
  <si>
    <t>2026年宁强县阳平关镇侯家沟村一、三组供水工程</t>
  </si>
  <si>
    <t>侯家沟村一、三组的供水工程是2013年实施的，现在现需要改造。三组建设一个20立方米的蓄水池，新建1200米的管道。一组新建一个10立方过滤池带蓄水池，新建1000米32号管网。</t>
  </si>
  <si>
    <t>侯家沟村</t>
  </si>
  <si>
    <t>项目建成后形成公益性资产归国有，受益村侯家沟村集体负责后续管护，受益农户220人，其中脱贫人口30人。</t>
  </si>
  <si>
    <t>三组建设一个20立方的蓄水池，一组新建一个10立方过滤池带蓄水池</t>
  </si>
  <si>
    <t>共30立方蓄水池</t>
  </si>
  <si>
    <t>受益农户220人，其中脱贫户30人。</t>
  </si>
  <si>
    <t>2026年阳平关镇回民沟村集中供水工程项目</t>
  </si>
  <si>
    <t>新建备用蓄水池二个，蓄水容量48m³</t>
  </si>
  <si>
    <t>项目建成后形成公益性资产归国有，受益村回民沟村集体负责后续管护，受益农户1100人，其中脱贫人口83人。</t>
  </si>
  <si>
    <t>改善农户生活用水，提升村民满意度幸福感</t>
  </si>
  <si>
    <t>备用蓄水池长3米、宽4米、高4米</t>
  </si>
  <si>
    <t>受益农户1100人，其中脱贫户83人。</t>
  </si>
  <si>
    <t>2026年阳平关镇擂鼓台村一到七组，一、三、四、五组供水提升改造工程</t>
  </si>
  <si>
    <t>新建二组、六组40m³蓄水池2座，新建七组30m³蓄水池1座，新建一、三、四组、五组100m³蓄水池1座，更换110PE管道4.5km。</t>
  </si>
  <si>
    <t>项目建成后形成公益性资产归国有，受益村擂鼓台村集体负责后续管护，受益农户2007人，其中脱贫人口496人。</t>
  </si>
  <si>
    <t>建成后资产归村集体所有。改善提升597户2007人供水保障，其中脱贫户133户469人。</t>
  </si>
  <si>
    <t>新建二组、六组40m³蓄水池2座，新建七组30m³蓄水池1座，新建一、三、四组、五组100m³蓄水池1座，更换110PE管道4.5km</t>
  </si>
  <si>
    <t>项目总投入≤29.8万元。</t>
  </si>
  <si>
    <t>受益农户2007人，其中脱贫户496人。</t>
  </si>
  <si>
    <t>2026年阳平关镇伍家坝村五组安全饮水提升工程</t>
  </si>
  <si>
    <t>伍家坝村五组安全饮水提升工程，铺设直径32MM管道3千米，新建8立方米蓄水池一座</t>
  </si>
  <si>
    <t>项目建成后形成公益性资产归国有，受益村伍家坝村集体负责后续管护，受益农户124人，其中脱贫人口37人。</t>
  </si>
  <si>
    <t>管网提升3公里，新建8m³蓄水池一座</t>
  </si>
  <si>
    <t>项目总投入≤21万元。</t>
  </si>
  <si>
    <t>受益农户124人，其中脱贫户37人。</t>
  </si>
  <si>
    <t>3.高标准农田建设项目</t>
  </si>
  <si>
    <t>2026年宁强县安乐河镇任家坝村龙泉子高标准农田建设项目</t>
  </si>
  <si>
    <t>推进200亩高标准农田建设，建设设施配套（堰塘加固、新建排灌渠道、抽水泵站、拦水坝等）</t>
  </si>
  <si>
    <t>项目建成后形成公益性资产归任家坝村集体所有，村集体负责后续管护，受益农户72人，其中脱贫人口22人。</t>
  </si>
  <si>
    <t>提升耕作效能</t>
  </si>
  <si>
    <t>100亩</t>
  </si>
  <si>
    <t>受益农户72人，其中脱贫户22人。</t>
  </si>
  <si>
    <t>二里坝坡改梯项目</t>
  </si>
  <si>
    <t>坡改梯60亩，护地河堤800米，生态护岸800米，坡面排水沟800米</t>
  </si>
  <si>
    <t>项目建成后形成公益性资产归二里坝村集体所有，村集体负责后续管护，受益农户266人，其中脱贫人口153人。</t>
  </si>
  <si>
    <t>坡改梯60亩</t>
  </si>
  <si>
    <t>受益农户266人，其中脱贫户153人。</t>
  </si>
  <si>
    <t>两河口村六组高标农田机耕路建设</t>
  </si>
  <si>
    <t>推进100亩高标农田设施建设，新建砂石路长700米、宽2.5米，厚0.5米，浆砌石墙长250米，宽1.2米（475m³），高2米，埋设∮400mm涵管100米。</t>
  </si>
  <si>
    <t>项目建成后形成公益性资产归两河口村集体所有，村集体负责后续管护，受益农户909人，其中脱贫人口311人。</t>
  </si>
  <si>
    <t>新建砂石路长700米、宽2.5米，厚0.5米，浆砌石墙长250米，宽1.2米（475m³），高2米，埋设∮400mm涵管100米。</t>
  </si>
  <si>
    <t>砂石路长700米、
宽2.5米，厚0.5米，浆砌石墙长250米，宽1.2米（475m³），高2米，埋设∮400mm涵管100米。</t>
  </si>
  <si>
    <t>代家坝镇两河口村</t>
  </si>
  <si>
    <t>胡家坝镇鲁家寺村高标准农田配套设施建设项目</t>
  </si>
  <si>
    <t>建设鲁家寺村二、三、七组机耕道路5000米</t>
  </si>
  <si>
    <t>项目建成后形成公益性资产归鲁家寺村集体所有，村集体负责后续管护，受益农户400人，其中脱贫人口150人。</t>
  </si>
  <si>
    <t>改善农村生产条件，方便群众出行</t>
  </si>
  <si>
    <t>新建机耕路5000米</t>
  </si>
  <si>
    <t>受益农户400人，其中脱贫户150人。</t>
  </si>
  <si>
    <t>鲁家寺村委会</t>
  </si>
  <si>
    <t>南坝村高标准农田建设</t>
  </si>
  <si>
    <t>推进200亩高标农田设施建设，七组两块高标准农田建设项目</t>
  </si>
  <si>
    <t>项目建成后形成公益性资产归南坝村集体所有，村集体负责后续管护，受益农户356人，其中脱贫人口113人。</t>
  </si>
  <si>
    <t>规范建设高标准农田80亩</t>
  </si>
  <si>
    <t>受益农户356人，其中脱贫户113人。</t>
  </si>
  <si>
    <t>4.小型农田水利建设</t>
  </si>
  <si>
    <t>石坝子村青口子灌溉堰渠维修建设项目</t>
  </si>
  <si>
    <t>新建青口子口拦河坝一处，维修1500灌溉堰渠；</t>
  </si>
  <si>
    <t>项目建成后形成公益性资产归石坝子村集体所有，村集体负责后续管护，受益农户590人，其中脱贫人口125人。</t>
  </si>
  <si>
    <t>完成项目建设内容</t>
  </si>
  <si>
    <t>1500米</t>
  </si>
  <si>
    <t>受益农户590人，其中脱贫户125人。</t>
  </si>
  <si>
    <t>赵家营小型农田水利建设</t>
  </si>
  <si>
    <t>三、四组农田灌溉项目，拟建宽50米、高1.5米拦水坝一座，引水渠100米。</t>
  </si>
  <si>
    <t>项目建成后形成公益性资产归赵家营村集体所有，村集体负责后续管护，受益农户198人，其中脱贫人口75人。</t>
  </si>
  <si>
    <t>建成100余亩农田灌溉工程</t>
  </si>
  <si>
    <t>受益农户198人，其中脱贫户75人。</t>
  </si>
  <si>
    <t>高寨子街道高寨子村灌溉堰渠建设项目</t>
  </si>
  <si>
    <t>新建小河沟灌溉堰渠双面长度1400米、高0.6米、宽0.4米。新建李家沟灌溉堰渠1000米、高0.6米、宽0.4米。</t>
  </si>
  <si>
    <t>项目建成后形成公益性资产归高寨子村集体所有，村集体负责后续管护，受益农户750人，其中脱贫人口42人。</t>
  </si>
  <si>
    <t>总长度双面1400米</t>
  </si>
  <si>
    <t>受益农户750人，其中脱贫户42人。</t>
  </si>
  <si>
    <t>高寨子街道戚家垭村扬水站及灌溉堰渠建设项目</t>
  </si>
  <si>
    <t>3组修建扬水站配电室10㎡，配备抽水泵、电机，抽水管150米。新建2、3组灌溉堰渠500米，维修9组灌溉堰渠7500米。</t>
  </si>
  <si>
    <t>项目建成后形成公益性资产归戚家垭村集体所有，村集体负责后续管护，受益农户395人，其中脱贫人口22人。</t>
  </si>
  <si>
    <t>新建排洪渠500米，翻新灌溉排洪渠7500米</t>
  </si>
  <si>
    <t>受益农户395人，其中脱贫户22人。</t>
  </si>
  <si>
    <t>高寨子街道（戚家垭村股份经济合作社）</t>
  </si>
  <si>
    <t>高寨子街道筒车河村灌溉堰渠建设项目</t>
  </si>
  <si>
    <t>新建4组、6组灌溉堰渠380米，长15米、高2米、宽1.5米拦水坝1座，石砌挡土墙105立方米。新建徐家沟小河道堰渠宽1.2米、高2米、长600米。</t>
  </si>
  <si>
    <t>项目建成后形成公益性资产归筒车河村集体所有，村集体负责后续管护，受益农户680人，其中脱贫人口13人。</t>
  </si>
  <si>
    <t>新建拦水坝1座</t>
  </si>
  <si>
    <t>受益农户680人，其中脱贫户13人。</t>
  </si>
  <si>
    <t>高寨子街道韩家坝村抽水站灌溉堰渠建设项目</t>
  </si>
  <si>
    <t>维修1组抽水站灌溉渠1450米，更换2组输水管道230米。</t>
  </si>
  <si>
    <t>韩家坝村</t>
  </si>
  <si>
    <t>项目建成后形成公益性资产归韩家坝村集体所有，村集体负责后续管护，受益农户550人，其中脱贫人口76人。</t>
  </si>
  <si>
    <t>一组抽水站灌溉渠1450米</t>
  </si>
  <si>
    <t>受益农户550人，其中脱贫户76人。</t>
  </si>
  <si>
    <t>高寨子街道（韩家坝村股份经济合作社）</t>
  </si>
  <si>
    <t>高寨子街道薛家坝村灌溉堰渠建设项目</t>
  </si>
  <si>
    <t>维修2、3、4、6、9、10组灌溉堰渠7200米。</t>
  </si>
  <si>
    <t>项目建成后形成公益性资产归薛家坝村集体所有，村集体负责后续管护，受益农户2431人，其中脱贫人口158人。</t>
  </si>
  <si>
    <t>新建8500米灌溉堰渠</t>
  </si>
  <si>
    <t>项目总投入≤144万元。</t>
  </si>
  <si>
    <t>受益农户2431人，其中脱贫户158人。</t>
  </si>
  <si>
    <t>骆家咀村农田水利设施建设</t>
  </si>
  <si>
    <t>骆家咀村一组、四组水渠维修4000米</t>
  </si>
  <si>
    <t>项目建成后形成公益性资产归骆家咀村集体所有，村集体负责后续管护，受益农户570人，其中脱贫人口210人。</t>
  </si>
  <si>
    <t>堰渠维修40000米</t>
  </si>
  <si>
    <t>40000米</t>
  </si>
  <si>
    <t>受益农户570人，其中脱贫户210人。</t>
  </si>
  <si>
    <t>广坪河村农田水利设施建设</t>
  </si>
  <si>
    <t>新建小型抽水房一座（含抽水设施一套）改造水田灌溉堰渠1000米</t>
  </si>
  <si>
    <t>项目建成后形成公益性资产归广坪河村集体所有，村集体负责后续管护，受益农户237人，其中脱贫人口82人。</t>
  </si>
  <si>
    <t>解决6、7组82户237人100亩的水田灌溉问题，扩大水稻种植面积。</t>
  </si>
  <si>
    <t>扩大水稻种植面积</t>
  </si>
  <si>
    <t>受益农户237人，其中脱贫户82人。</t>
  </si>
  <si>
    <t>新建拦河坝一处，长25米，高3.5米，宽1米；改造农田灌溉堰渠1400米</t>
  </si>
  <si>
    <t>项目建成后形成公益性资产归广坪河村集体所有，村集体负责后续管护，受益农户856人，其中脱贫人口273人。</t>
  </si>
  <si>
    <t>解决1、2、3、6、9、10组299户856人，120亩的水田灌溉问题，扩大水稻种植面积。</t>
  </si>
  <si>
    <t>受益农户856人，其中脱贫户273人。</t>
  </si>
  <si>
    <t>水观音村巷子口灌溉堰渠建设项目</t>
  </si>
  <si>
    <t>新建B30灌溉堰渠350米</t>
  </si>
  <si>
    <t>项目建成后形成公益性资产归水观音村集体所有，村集体负责后续管护，受益农户53人，其中脱贫人口19人。</t>
  </si>
  <si>
    <t>B30灌溉堰渠350米</t>
  </si>
  <si>
    <t>项目总投入≤5.6万元。</t>
  </si>
  <si>
    <t>受益农户53人，其中脱贫户19人。</t>
  </si>
  <si>
    <t>2026年宁强县汉源街道办七盘关村二组小型农田水利建设项目</t>
  </si>
  <si>
    <t>七盘关村二组农田水利建设，解决50亩农田灌溉，堰渠维修3公里。</t>
  </si>
  <si>
    <t>项目建成后形成公益性资产归七盘关村集体所有，村集体负责后续管护，受益农户203人，其中脱贫人口32人。</t>
  </si>
  <si>
    <t>新建七盘关村二组农田水利建设解决50亩农田灌溉，堰渠维修3公里。</t>
  </si>
  <si>
    <t>1.小型农田水利建设解决50亩农田灌溉
2.堰渠维修3公里</t>
  </si>
  <si>
    <t>受益农户203人，其中脱贫户32人。</t>
  </si>
  <si>
    <t>2025年宁强县汉源街道汉水源村六组基本农田灌溉堰坝、堰渠建设</t>
  </si>
  <si>
    <t>加固维修堰坝一处、建设灌溉堰渠2000米。</t>
  </si>
  <si>
    <t>项目建成后形成公益性资产归汉水源村集体所有，村集体负责后续管护，受益农户120人，其中脱贫人口33人。</t>
  </si>
  <si>
    <t>基本农田灌溉堰坝、堰渠建设1处</t>
  </si>
  <si>
    <t>受益农户120人，其中脱贫户33人。</t>
  </si>
  <si>
    <t>西沟村农田水利建设项目</t>
  </si>
  <si>
    <t>一、二、三、六、七组砼现浇渠道（B40渠道）6公里，三组高标农田水毁挡墙修复400立方米</t>
  </si>
  <si>
    <t>项目建成后形成公益性资产归西沟村集体所有，村集体负责后续管护，受益农户320人，其中脱贫人口124人。</t>
  </si>
  <si>
    <t>每年可用于420亩农田灌溉，增加粮食产量252吨。320户农户1280人受益。户均增收1500元以上。</t>
  </si>
  <si>
    <t>每年可用于420亩农田灌溉</t>
  </si>
  <si>
    <t>项目总投入≤108万元。</t>
  </si>
  <si>
    <t>受益农户320人，其中脱贫户124人。</t>
  </si>
  <si>
    <t>胡家坝镇汪家坝村二、三组小型农田灌溉设施建设项目</t>
  </si>
  <si>
    <t>改建二、三组U40灌溉堰渠1.5公里</t>
  </si>
  <si>
    <t>项目建成后形成公益性资产归汪家坝村集体所有，村集体负责后续管护，受益农户477人，其中脱贫人口75人。</t>
  </si>
  <si>
    <t>解决汪家坝村2、3组基本农田灌溉用水问题</t>
  </si>
  <si>
    <t>堰渠1500米</t>
  </si>
  <si>
    <t>受益农户477人，其中脱贫户75人。</t>
  </si>
  <si>
    <t>汪家坝村委会</t>
  </si>
  <si>
    <t>罗家河村1、6组肖家坝第1处堰坝堰渠建设项目</t>
  </si>
  <si>
    <t>罗家河村1、6组肖家坝第1处堰坝堰渠建设，堰坝长22米，宽3米，高2.5米；挡墙：长20米，宽3米，高0.8米；堰渠长1000米。</t>
  </si>
  <si>
    <t>项目建成后形成公益性资产归罗家河村集体所有，村集体负责后续管护，受益农户216人，其中脱贫人口106人。</t>
  </si>
  <si>
    <t>解决罗家河村1、6组基本农田灌溉用水问题</t>
  </si>
  <si>
    <t>堰坝165立方米，挡墙48立方，堰渠1000米</t>
  </si>
  <si>
    <t>受益农户216人，其中脱贫户106人。</t>
  </si>
  <si>
    <t>罗家河村委会</t>
  </si>
  <si>
    <t>许家坝村农田灌溉设施建设项目</t>
  </si>
  <si>
    <t>新建拦水堰一座、堰渠500米</t>
  </si>
  <si>
    <t>许家坝村</t>
  </si>
  <si>
    <t>项目建成后形成公益性资产归许家坝村集体所有，村集体负责后续管护，受益农户860人，其中脱贫人口180人。</t>
  </si>
  <si>
    <t>解决许家坝村一至四组基本农田灌溉用水问题</t>
  </si>
  <si>
    <t>受益农户860人，其中脱贫户180人。</t>
  </si>
  <si>
    <t>许家坝村集体经济合作社</t>
  </si>
  <si>
    <t>龙王村二组阴面子堰渠堰坝建设项目</t>
  </si>
  <si>
    <t>龙王村二组新建堰渠总长1300米，堰坝1个。</t>
  </si>
  <si>
    <t>项目建成后形成公益性资产归龙王村集体所有，村集体负责后续管护，受益农户280人，其中脱贫人口52人。</t>
  </si>
  <si>
    <t>解决龙王村二组四方坝及阴面子基本农田灌溉用水问题</t>
  </si>
  <si>
    <t>新建堰坝1个，新建堰渠1条总长500米。</t>
  </si>
  <si>
    <t>受益农户280人，其中脱贫户52人。</t>
  </si>
  <si>
    <t>龙王村股份经济合作社</t>
  </si>
  <si>
    <t>向家沟村农业灌溉及抽水站建设</t>
  </si>
  <si>
    <t>新建农业灌溉抽水站一处、堰渠300米，可灌溉农田45亩。</t>
  </si>
  <si>
    <t>项目建成后形成公益性资产归向家沟村集体所有，村集体负责后续管护，受益农户120人，其中脱贫人口38人。</t>
  </si>
  <si>
    <t>解决向家沟村基本农田灌溉用水问题</t>
  </si>
  <si>
    <t>新建农业灌溉抽水站一处、堰渠300米</t>
  </si>
  <si>
    <t>2026年宁强县胡家坝镇青明山村大树垭至村委会渠道建设项目</t>
  </si>
  <si>
    <t>改建渠道长1公里，宽50公分。配套设施（渠壁浆砌2000米，扩建池塘一个450立方米）</t>
  </si>
  <si>
    <t>项目建成后形成公益性资产归青明山村集体所有，村集体负责后续管护，受益农户110人，其中脱贫人口43人。</t>
  </si>
  <si>
    <t>解决青明山村基本农田灌溉用水问题</t>
  </si>
  <si>
    <t>改建堰渠1公里，扩建池塘450㎡</t>
  </si>
  <si>
    <t>受益农户110人，其中脱贫户43人。</t>
  </si>
  <si>
    <t>青明山
村委会</t>
  </si>
  <si>
    <t>毛坝河镇文家坪等村灌溉堰渠建设项目</t>
  </si>
  <si>
    <t>新建灌溉堰渠，八庙河村4.1公里、小河村3公里、文家坪村1.8公里、大竹坝村1.1公里。</t>
  </si>
  <si>
    <t>项目建成后形成公益性资产归各有关村集体所有，村集体负责后续管护，受益农户2082人，其中脱贫人口366人。</t>
  </si>
  <si>
    <t>建成灌溉堰渠，八庙河村4.1公里、小河村3公里、文家坪村1.8公里、大竹坝村1.1公里。提高粮食产量，增加群众生产经济收入，改善群众生产生活。</t>
  </si>
  <si>
    <t>受益农户2082人，其中脱贫户366人。</t>
  </si>
  <si>
    <t>青木川镇蒿地坝南坝堰渠建设项目</t>
  </si>
  <si>
    <t>1.蒿地坝村一组新建堰渠215米，渠内净宽40厘米，底部及壁厚18厘米，架设牵引水管1千米；二组新建堰渠1120米，渠内净宽40厘米，底部及壁厚18厘米；2.在南坝村4组、6组修复水毁拦水坝一座，混凝土510立方米，修复挡墙，浆砌107立方米，修复堰渠，混凝土浇筑380米。</t>
  </si>
  <si>
    <t>蒿地坝、南坝村</t>
  </si>
  <si>
    <t>项目建成后形成公益性资产归蒿地坝村、南坝村集体所有，村集体负责后续管护，受益农户372人，其中脱贫人口120人。</t>
  </si>
  <si>
    <t>项目建成后形成公益性资产归蒿地坝村集体所有并负责后续运营维护。项目实施后农业生产条件显著改善；受益农户154户372人，受益脱贫户82户120人。改善农田灌溉面积200亩。</t>
  </si>
  <si>
    <t>新建堰渠长1335米、引水管道1000米。</t>
  </si>
  <si>
    <t>项目总投入≤68万元。</t>
  </si>
  <si>
    <t>受益农户372人，其中脱贫户120人。</t>
  </si>
  <si>
    <t>青木川村沟门口至后坝里堰渠灌溉项目</t>
  </si>
  <si>
    <t>沟门口至后坝里堰渠修复，长度1500米（50渠道）</t>
  </si>
  <si>
    <t>项目建成后形成公益性资产归青木川村集体所有，村集体负责后续管护，受益农户280人，其中脱贫人口27人。</t>
  </si>
  <si>
    <t>项目建成后，资产归村集体所有，提升青木川村产业发展基础设施， 吸纳务工，在项目建设中直接带动农户30户以上，户均增收1000元以上。总数30户（脱贫户8户，监测户0户，一般户22户）</t>
  </si>
  <si>
    <t>受益农户280人，其中脱贫户27人。</t>
  </si>
  <si>
    <t>南坝村6组灌溉堰渠及4组防护河堤修复工程</t>
  </si>
  <si>
    <t>新建拦水坝1处，修复混凝土堰渠515米，修复防护河堤123米。</t>
  </si>
  <si>
    <t>项目建成后形成公益性资产归南坝村集体所有，村集体负责后续管护，受益农户679人，其中脱贫人口93人。</t>
  </si>
  <si>
    <t>规范化维修堰渠并硬化，确保长期可用</t>
  </si>
  <si>
    <t>修复拦水坝1处,、堰渠515米、防护河堤123米。</t>
  </si>
  <si>
    <t>项目总投入≤48万元。</t>
  </si>
  <si>
    <t>受益农户679人，其中脱贫户93人。</t>
  </si>
  <si>
    <t>南坝村4、5、6组灌溉设施维修</t>
  </si>
  <si>
    <t>维修拦水坝3处，堰渠5920米。</t>
  </si>
  <si>
    <t>项目建成后形成公益性资产归南坝村集体所有，村集体负责后续管护，受益农户875人，其中脱贫人口108人。</t>
  </si>
  <si>
    <t>受益农户875人，其中脱贫户108人。</t>
  </si>
  <si>
    <t>松树沟村一组农田灌溉建设项目</t>
  </si>
  <si>
    <t>大坪里农田灌溉建设项目长6公里，采用地埋75水管进行自然引流灌溉，水源地建设蓄水池2个。</t>
  </si>
  <si>
    <t>项目建成后形成公益性资产归松树沟村集体所有，村集体负责后续管护，受益农户118人，其中脱贫人口61人。</t>
  </si>
  <si>
    <t>农田灌溉范围300余亩，林下种植300余亩。</t>
  </si>
  <si>
    <t>受益农户118人，其中脱贫户61人。</t>
  </si>
  <si>
    <t>舒家坝镇松树沟村</t>
  </si>
  <si>
    <t>2026年铁锁关镇堰渠治理项目</t>
  </si>
  <si>
    <t>1. 马家山村堰渠新建1800米，新建拦水坝2道。2.周家坝村堰渠水毁修复50米，新建挡墙150立方米。3.铁锁关村堰渠维修及清淤1200米。4.坪溪河村浆砌挡墙300立方米。</t>
  </si>
  <si>
    <t>马家山村</t>
  </si>
  <si>
    <t>项目建成后形成公益性资产归马家山村集体所有，村集体负责后续管护，受益农户385人，其中脱贫人口77人。</t>
  </si>
  <si>
    <t>项目总投入≤103万元。</t>
  </si>
  <si>
    <t>受益农户385人，其中脱贫户77人。</t>
  </si>
  <si>
    <t>2026年宁强县燕子砭镇胡家院村小型拦水坝建设项目</t>
  </si>
  <si>
    <t>新建小型拦水坝一座（片石混凝土结构），长10米，高2米，基础宽度3.5米，收口2米，取水堰头及堰渠维修1.2公里。</t>
  </si>
  <si>
    <t>项目建成后形成公益性资产归胡家院村集体所有，村集体负责后续管护，受益农户489人，其中脱贫人口95人。</t>
  </si>
  <si>
    <t>受益农户489人，其中脱贫户95人。</t>
  </si>
  <si>
    <t>2026年宁强县燕子砭镇井田坝村一组小型农田水田水灌溉项目</t>
  </si>
  <si>
    <t>新建灌溉水渠道一条，全长700米，宽0.4米，高 0.6米</t>
  </si>
  <si>
    <t>井田坝村</t>
  </si>
  <si>
    <t>项目建成后形成公益性资产归井田坝村集体所有，村集体负责后续管护，受益农户352人，其中脱贫人口141人。</t>
  </si>
  <si>
    <t>受益农户352人，其中脱贫户141人。</t>
  </si>
  <si>
    <t>2026年宁强县燕子砭镇青岗坪村三、四组灌溉水渠建设项目</t>
  </si>
  <si>
    <t>新建B40灌溉水渠500米。</t>
  </si>
  <si>
    <t>青岗坪村</t>
  </si>
  <si>
    <t>项目建成后形成公益性资产归青岗坪村集体所有，村集体负责后续管护，受益农户512人，其中脱贫人口89人。</t>
  </si>
  <si>
    <t>种植羊肚菌，发展天麻150亩，露地蔬菜200亩</t>
  </si>
  <si>
    <t>水渠拓宽硬化500米。</t>
  </si>
  <si>
    <t>受益农户512人，其中脱贫户89人。</t>
  </si>
  <si>
    <t>2026年宁强县安乐河镇任家坝村人居环境整治项目</t>
  </si>
  <si>
    <t>对一、二、四、九组人口聚集区公共区域整治人居环境整治硬化巷道宽3米1.5公里，厚度15厘米以上；新建基本绿化600平方米以上，安装太阳能路灯120盏。</t>
  </si>
  <si>
    <t>项目建成后形成公益性资产归任家坝村集体所有，村集体负责后续管护，受益农户363人，其中脱贫人口76人。</t>
  </si>
  <si>
    <t>对一、二、四、九组人口聚集区公共区域整治人居环境整治1.3万平方米，硬化巷道宽3米1.5公里，厚度15厘米以上；新建基本绿化600平方米以上，安装太阳能路灯120盏。</t>
  </si>
  <si>
    <t>1.3万平方米</t>
  </si>
  <si>
    <t>受益农户363人，其中脱贫户76人。</t>
  </si>
  <si>
    <t>2026年宁强县唐家河村一组、五组、六组人居环境整治项目</t>
  </si>
  <si>
    <t>硬化唐家河村一组、五组、六组入户1050米，安装路灯50盏、新建垃圾收集点4处</t>
  </si>
  <si>
    <t>唐家河村</t>
  </si>
  <si>
    <t>项目建成后形成公益性资产归唐家河村集体所有，村集体负责后续管护，受益农户88人，其中脱贫人口15人。</t>
  </si>
  <si>
    <t>硬化唐家河村一组、六组入户路1050米。</t>
  </si>
  <si>
    <t>受益农户88人，其中脱贫户15人。</t>
  </si>
  <si>
    <t>巴山镇麦子坪村人居环境整治项目</t>
  </si>
  <si>
    <t>实施公共区域和人口聚集区以及重点路段太阳能路灯安装80盏，硬化联户路1200米。</t>
  </si>
  <si>
    <t>项目建成后形成公益性资产归麦子坪村集体所有，村集体负责后续管护，受益农户505人，其中脱贫人口12人。</t>
  </si>
  <si>
    <t>安装太阳能路灯80盏，硬化道路1200米。</t>
  </si>
  <si>
    <t>安装太阳能路灯≥80盏，硬化道路≥1200米。</t>
  </si>
  <si>
    <t>受益农户505人，其中脱贫户12人。</t>
  </si>
  <si>
    <t>巴山镇关口坝村关口坝街人饮管道和排污管道及污水处理项目</t>
  </si>
  <si>
    <t>排污管道DN300管道3千米，建设小型污水处理厂一个。</t>
  </si>
  <si>
    <t>项目建成后形成公益性资产归关口坝村集体所有，村集体负责后续管护，受益农户650人，其中脱贫人口65人。</t>
  </si>
  <si>
    <t>完成项目建设内容及科学合理排放污水</t>
  </si>
  <si>
    <t>建设小型污水处理厂一个</t>
  </si>
  <si>
    <t>受益农户650人，其中脱贫户65人。</t>
  </si>
  <si>
    <t>禅家岩镇人居环境整治提升建设项目</t>
  </si>
  <si>
    <t>落水洞村级禅家岩村人居环境，安装太阳能路灯400盏，购置铁皮挂钩式垃圾转运箱10个，垃圾收集站点5处。</t>
  </si>
  <si>
    <t>禅家岩村
落水洞村</t>
  </si>
  <si>
    <t>项目建成后形成公益性资产归禅家岩村、落水洞村集体所有，村集体负责后续管护，受益农户5669人，其中脱贫人口911人。</t>
  </si>
  <si>
    <t>大禅路冷水沟至禅家岩村委会公路沿线改造提升6公里，基本绿化面积20000平方米，安装杆高6-8米，太阳能板＞100瓦，锂电池＞60AH，光源＞50W，太阳能路灯500盏，新建通村客运驿站3处，购置铁皮挂钩式垃圾转运箱10个，垃圾收集站点5处</t>
  </si>
  <si>
    <t>1.基本绿化面积20000平方米
2.安装杆高6-8米，太阳能板＞100瓦，锂电池＞60AH，光源＞50W，太阳能路灯500盏，3.新建通村客运驿站3处
4.购置铁皮挂钩式垃圾转运箱10个
5.垃圾收集站点5处
6.农村客运停靠点2处</t>
  </si>
  <si>
    <t>2026年宁强县大安镇宁家湾村人居环境整治项目</t>
  </si>
  <si>
    <t>整治提升龙泉村选将坪至宁家湾及宁强火车站周边公共区域人居环境，建设垃圾收集分类亭30个，购置,垃圾桶300个。</t>
  </si>
  <si>
    <t>龙泉村
斩龙垭村
宁家湾村
桑树湾村</t>
  </si>
  <si>
    <t>项目建成后形成公益性资产归龙泉村、斩龙垭村、宁家湾村、桑树湾村集体所有，村集体负责后续管护，受益农户1041人，其中脱贫人口322人。</t>
  </si>
  <si>
    <t>零星砌砖2000㎡、安装太阳能灯带1350米、太阳能灯185套、垃圾分类收集亭30个，购买柴油三轮挂桶垃圾车4辆、垃圾桶300个。平整场地1500㎡。</t>
  </si>
  <si>
    <t>项目总投入≤286万元。</t>
  </si>
  <si>
    <t>受益农户1041人，其中脱贫户322人。</t>
  </si>
  <si>
    <t>2026年宁强县大安镇桑树湾村至石窝金村人居环境整治项目</t>
  </si>
  <si>
    <t>整治提升桑树湾村至石窝金村人口聚集区公共区域人居环境，建设垃圾收集分类设施30个，购置垃圾桶300个。</t>
  </si>
  <si>
    <t>桑树湾村石窝金村</t>
  </si>
  <si>
    <t>项目建成后形成公益性资产归桑树湾村石窝金村集体所有，村集体负责后续管护，受益农户2205人，其中脱贫人口483人。</t>
  </si>
  <si>
    <t>建设垃圾收集分类亭30个，购买柴油三轮挂桶垃圾车6辆、垃圾桶300个。</t>
  </si>
  <si>
    <t>项目总投入≤289万元。</t>
  </si>
  <si>
    <t>受益农户2205人，其中脱贫户483人。</t>
  </si>
  <si>
    <t>2026年宁强县大安镇分水岭村人居环境整治项目</t>
  </si>
  <si>
    <t>整治提升分水岭村人口聚集区公共区域人居环境，建设垃圾收集分类设施50个，购置垃圾桶200个。</t>
  </si>
  <si>
    <t>分水岭村</t>
  </si>
  <si>
    <t>项目建成后形成公益性资产归分水岭村集体所有，村集体负责后续管护，受益农户1007人，其中脱贫人口418人。</t>
  </si>
  <si>
    <t>新建垃圾收集分类亭50个，规模4平方米，购买柴油三轮挂桶垃圾车5辆、垃圾桶200个。</t>
  </si>
  <si>
    <t>项目总投入≤281万元。</t>
  </si>
  <si>
    <t>受益农户1007人，其中脱贫户418人。</t>
  </si>
  <si>
    <t>2026年宁强县大安镇新民村人居环境整治项目</t>
  </si>
  <si>
    <t>硬化道路6300平方米，配套雨水管1500米，路灯150盞。</t>
  </si>
  <si>
    <t>项目建成后形成公益性资产归新民村集体所有，村集体负责后续管护，受益农户178人，其中脱贫人口54人。</t>
  </si>
  <si>
    <t>硬化街道2100米，配套雨水管1500米。</t>
  </si>
  <si>
    <t>硬化道路2100米，配套雨水管1500米，路灯150盞；人居环境整治1.55万平方米。</t>
  </si>
  <si>
    <t>受益农户178人，其中脱贫户54人。</t>
  </si>
  <si>
    <t>南沙河村人居环境整治项目</t>
  </si>
  <si>
    <t>1.代南路安装120盏路太阳能路灯；2、改造卫生厕所 300户；3、巷道硬化4000平方米；4、基本绿化4000平方米；5、垃圾中转站1个；6、公共厕所1个；</t>
  </si>
  <si>
    <t>项目建成后形成公益性资产归南沙河村集体所有，村集体负责后续管护，受益农户1306人，其中脱贫人口330人。</t>
  </si>
  <si>
    <t>代南路安装120盏路灯</t>
  </si>
  <si>
    <t>需安装路灯120盏</t>
  </si>
  <si>
    <t>2026年在山坪村建立农村生活污水集中处理厂</t>
  </si>
  <si>
    <t>设计处理规模35m³/d的污水处理站1座、污水收集主管网5000米、入户管网41000米，配套架设低压动力电缆200米；400座化粪池、五丁关村大型垃圾箱2个</t>
  </si>
  <si>
    <t>山坪村、五丁关村</t>
  </si>
  <si>
    <t>项目建成后形成公益性资产归山坪村集体所有，村集体负责后续管护，受益农户2215人，其中脱贫人口431人。</t>
  </si>
  <si>
    <t>建成后改善村民人居环境，提升村民幸福感</t>
  </si>
  <si>
    <t>设计处理规模35m³/d的污水处理站1座、污水收集主管网5000米、入户管网41000米，配套架设低压动力电缆200米，计划征用土地1亩；400座化粪池</t>
  </si>
  <si>
    <t>县生态环境局</t>
  </si>
  <si>
    <t>2026年度代家坝镇谢家渠村农村卫生厕所改造</t>
  </si>
  <si>
    <t>新建卫生厕所一座30平方米，蹲位不少于8个。</t>
  </si>
  <si>
    <t>谢家渠村</t>
  </si>
  <si>
    <t>项目建成后形成公益性资产归谢家渠村集体所有，村集体负责后续管护，受益农户203人，其中脱贫人口71人。</t>
  </si>
  <si>
    <t>农村卫生厕所改造（公共厕所）水冲式男女共7个蹲位</t>
  </si>
  <si>
    <t>24平方米7个蹲位</t>
  </si>
  <si>
    <t>二郎坝镇人居环境整治项目</t>
  </si>
  <si>
    <t>安装60瓦太阳能路灯25盏，改建排水沟800米；修建防护栏370米；街道破损彩砖砖更换透水砖1800²，更换绿化箱60个，更换绿植树木40棵，加装公园休息长椅20个。</t>
  </si>
  <si>
    <t>二郎坝村、罗家坝村、水田坪村</t>
  </si>
  <si>
    <t>项目建成后形成公益性资产归二郎坝村、罗家坝村、水田坪村集体所有，村集体负责后续管护，受益农户420人，其中脱贫人口168人。</t>
  </si>
  <si>
    <t>绿化150平方米，安装60瓦太阳能路灯25盏，改建排水沟800米。</t>
  </si>
  <si>
    <t>受益农户420人，其中脱贫户168人。</t>
  </si>
  <si>
    <t>高寨子街道高铁、高速沿线环境整治提升项目</t>
  </si>
  <si>
    <t>筒车河村3组安置点地面硬化、铺设行道砖1800平方米，基本绿化600平方米，3、5组安置点污水管铺设1200米。  薛家坝村乡村大舞台周边路灯安装10盏，地面平整硬化200平方米，周边基本绿化1200平方米，设置文化宣传栏6处，四组污水管网铺设500米，新建排水沟渠500米。</t>
  </si>
  <si>
    <t>项目建成后形成公益性资产归筒车河村集体所有，村集体负责后续管护，受益农户390人，其中脱贫人口13人。</t>
  </si>
  <si>
    <t>地面硬化、铺设行道砖1800平方米</t>
  </si>
  <si>
    <t>硬化地面、铺设行道砖1800平方米</t>
  </si>
  <si>
    <t>项目总投入≤182万元。</t>
  </si>
  <si>
    <t>受益农户390人，其中脱贫户13人。</t>
  </si>
  <si>
    <t>≥20年</t>
  </si>
  <si>
    <t>高寨子街道垃圾填埋场扩建工程</t>
  </si>
  <si>
    <t>新建钢筋混凝土挡土墙532m³，钢筋混凝土护坡25.08m³，铺设防渗膜500平方米，硬化道路348.93㎡。</t>
  </si>
  <si>
    <t>项目建成后形成公益性资产归高寨子村集体所有，村集体负责后续管护，受益农户20550人，其中脱贫人口2161人。</t>
  </si>
  <si>
    <t>新建钢筋混凝土挡土墙532m³，钢筋混凝土护坡25.08m³，铺设防渗膜500平方米，硬化道路348.93㎡</t>
  </si>
  <si>
    <t>受益农户20550人，其中脱贫户2161人。</t>
  </si>
  <si>
    <t>县住建局</t>
  </si>
  <si>
    <t>高寨子街道茶园环线人居环境整治提升项目</t>
  </si>
  <si>
    <t>玉皇观茶园及周边沟渠治理2200米，步道建设2800米，实施茶园周边环境整治提升5000㎡。</t>
  </si>
  <si>
    <t>玉皇观茶园及周边沟渠治理2200米，步道建设2800米，实施茶园周边环境整治提升5000㎡</t>
  </si>
  <si>
    <t>高寨子街道集镇人居环境整治提升项目</t>
  </si>
  <si>
    <t>王家坝周边排水沟修缮100米，基本绿化及边沟边坡整治1200㎡。集镇雨、污管网建设2400米，检查井45个，基本绿化1500㎡。</t>
  </si>
  <si>
    <t>项目建成后形成公益性资产归高寨子村集体所有，村集体负责后续管护，受益农户1180人，其中脱贫人口60人。</t>
  </si>
  <si>
    <t>王家坝周边排水沟修缮100米，基本绿化及边沟边坡整治1200㎡。集镇雨、污管网建设2400米，检查井45个</t>
  </si>
  <si>
    <t>金山寺移民安置点人居环境整治项目</t>
  </si>
  <si>
    <t>提升改善移民安置点环境卫生，实施基本绿化2000平方米，安装安全防护栏杆300米，新建道路200米，维修硬化文化活动广场1000平方米、安装路灯50盏，安装健身器材10套。</t>
  </si>
  <si>
    <t>项目建成后形成公益性资产归金山寺村集体所有，村集体负责后续管护，受益农户1413人，其中脱贫人口485人。</t>
  </si>
  <si>
    <t>项目总投入≤145万元。</t>
  </si>
  <si>
    <t>汉源街道办人居环境整治项目</t>
  </si>
  <si>
    <t>金家坪村：人口聚集区6米高太阳能路灯20盏，中硬化约2亩（约1400平方米），新建1.2米高，砌体挡护约300米；对7组烂泥沟至南泥湾塘库150米道路路进行硬化，硬化宽度3米。王家坪村：在5.6组安装高8米太阳能路灯120盏。硬化3组档案馆至五丁路道路约500米，硬化宽度3米（约1500平方米）。校场坝村：拓宽硬化1组3处道路（武胜驿背后道路长约230约米，宽3.5米；其余2处长约340米，宽3米）（约1825平方米），配套新建直径60公分雨污管网390米；安装路6米高太阳能路灯30盏。七里坝村：1组、6组，党校至二道河三叉路口安装高8米太阳能路灯120盏。 东门村：北辰新村背后70米断头路硬化，宽5米（约350平米），配套70米雨污管网建设；羌博园对面约2300平米空地平整改造成停车场，沿道路边新建高1.2米，砌体挡护约480米。安装太阳能路灯90盏。党家梁安置点15盏，宁罗路安置点30盏，华家沟15盏，石咀子沟30盏。七星池村：朱家梁安置点、余家坡安置点安装8米高太阳能路灯80盏；社区工厂边100米断头路硬化，宽6米（600平方米）； 组村委会门口至邓洪涛家门口约300米道路硬化、宽6米（1800平方米）；朱七路50米悬空道路清理挖方150方，硬化50米，宽6米（300平方米）；2组黄家湾道路硬化1公里，宽3米（约3000平方米）。</t>
  </si>
  <si>
    <t>金家坪村、王家坪村、校场坝村、七里坝村、东门村、七星池村</t>
  </si>
  <si>
    <t>项目建成后形成公益性资产归金家坪村王家坪村校场坝村七里坝村东门村  七星池村  汉水源村集体所有，村集体负责后续管护，受益农户2596人，其中脱贫人口345人。</t>
  </si>
  <si>
    <t>新建金家坪村、七里坝村、校场坝村、王家坪村、七星池村、汉水源村的路灯安装480盏，硬化院场约400平方米，通户路、巷道硬化2740米，砌体780米，雨污管网460米，卫生厕所改造200户，场地平整2300平方米，基本绿化等环境卫生整治。</t>
  </si>
  <si>
    <t>路灯安装480盏，硬化院场约400平方米，通户路、巷道硬化2740米，砌体780米，雨污管网460米，卫生厕所改造200户，场地平整2300平方米，基本绿化</t>
  </si>
  <si>
    <t>受益农户2596人，其中脱贫户345人。</t>
  </si>
  <si>
    <t>2025年宁强县汉源街道汉水源村汉水源头景区及赵家河峡谷景区公共厕所建设项目</t>
  </si>
  <si>
    <t>新建汉水源头及赵家河公共厕所2座，每座不少于30平方米、8个蹲位</t>
  </si>
  <si>
    <t>项目建成后形成公益性资产归汉水源村集体所有，村集体负责后续管护，受益农户203人，其中脱贫人口71人。</t>
  </si>
  <si>
    <t>新建汉水源头及赵家河峡谷公共厕所两处</t>
  </si>
  <si>
    <t>新建公共厕所两处</t>
  </si>
  <si>
    <t>2025年宁强县汉源街道汉水源村旅游道路沿线农户人居环境整治</t>
  </si>
  <si>
    <t>对汉水源村人口聚集区硬化8000平方米，厚度不低于15厘米。</t>
  </si>
  <si>
    <t>项目建成后形成公益性资产归汉水源村集体所有，村集体负责后续管护，受益农户1300人，其中脱贫人口190人。</t>
  </si>
  <si>
    <t>硬化美化农户院场约8000平方米。</t>
  </si>
  <si>
    <t>硬化院场约8000平方米。</t>
  </si>
  <si>
    <t>受益农户1300人，其中脱贫户190人。</t>
  </si>
  <si>
    <t>2026年度石墙院村环境提升治理项目</t>
  </si>
  <si>
    <t>石墙院村村民聚集区30户门前环境整治，建设挡护砌体1420米，基本绿化380平方米，浆砌沟渠420立方米，路灯安装30盏，道路及院场硬化500平方米等。</t>
  </si>
  <si>
    <t>项目建成后形成公益性资产归石墙院村集体所有，村集体负责后续管护，受益农户1506人，其中脱贫人口460人。</t>
  </si>
  <si>
    <t>将极大地提升群众居住环境，改善村容村貌，增强群众满意度，提升当地群众的幸福感，受益群众达1506人，其中脱贫监测户460人。</t>
  </si>
  <si>
    <t>建设挡护砌体1420米，基本绿化380平方米，浆砌沟渠420立方米，路灯安装30盏，通户路及院场硬化500平方米等</t>
  </si>
  <si>
    <t>2026年石板沟村人居环境整治项目</t>
  </si>
  <si>
    <t>人口聚集区安装路灯180盏，高度不超过6米，单灯不超过40瓦。</t>
  </si>
  <si>
    <t>石板沟村</t>
  </si>
  <si>
    <t>项目建成后形成公益性资产归石板沟村集体所有，村集体负责后续管护，受益农户1298人，其中脱贫人口432人。</t>
  </si>
  <si>
    <t>改善七、八组农户生产生活条件</t>
  </si>
  <si>
    <t>安装8米高路灯180盏</t>
  </si>
  <si>
    <t>项目总投入≤54万元。</t>
  </si>
  <si>
    <t>受益农户1298人，其中脱贫户432人。</t>
  </si>
  <si>
    <t>石板沟村委会</t>
  </si>
  <si>
    <t>2026年胡家坝镇杨寺庙村人居环境整治项目</t>
  </si>
  <si>
    <t>1.杨寺庙村五组公路安装太阳能路灯80盏；2、购置转运垃圾转运箱10个。</t>
  </si>
  <si>
    <t>项目建成后形成公益性资产归杨寺庙村集体所有，村集体负责后续管护，受益农户1301人，其中脱贫人口292人。</t>
  </si>
  <si>
    <t>实现杨寺庙村人居环境大提升</t>
  </si>
  <si>
    <t>安装8米高路灯80盏，配备垃圾转运箱10个</t>
  </si>
  <si>
    <t>杨寺庙村委会</t>
  </si>
  <si>
    <t>2026年胡家坝镇胡家坝村人居环境整治项目</t>
  </si>
  <si>
    <t>1.安装胡家坝兴农街、四方街、文化街、代家砭、老街5条街共计路灯70盏；2、新建生态河堤60米；3、硬化公墓前道路100米</t>
  </si>
  <si>
    <t>胡家坝村</t>
  </si>
  <si>
    <t>项目建成后形成公益性资产归胡家坝村集体所有，村集体负责后续管护，受益农户1850人，其中脱贫人口121人。</t>
  </si>
  <si>
    <t>胡家坝村5条街道亮化、周家河村与胡家坝村交界处玉带河生态河堤60米、硬化胡家坝公墓前道路100米。</t>
  </si>
  <si>
    <t>胡家坝5条街70盏路灯，生态河堤60米、硬化公墓道路100米</t>
  </si>
  <si>
    <t>受益农户1850人，其中脱贫户121人。</t>
  </si>
  <si>
    <t>胡家坝村委会</t>
  </si>
  <si>
    <t>2026年胡家坝镇汪家坝村人居环境整治项目</t>
  </si>
  <si>
    <t>汪家坝村太阳能路灯50盏、老代坝村太阳能路灯200盏、鲁家寺村太阳能路灯150盏，单灯高度不超过6米，单灯不超过40瓦。</t>
  </si>
  <si>
    <t>项目建成后形成公益性资产归汪家坝村集体所有，村集体负责后续管护，受益农户275人，其中脱贫人口70人。</t>
  </si>
  <si>
    <t>实现汪家坝村人居环境大提升，方便群众出行</t>
  </si>
  <si>
    <t>安装8米高路灯20盏</t>
  </si>
  <si>
    <t>单灯≤1000元/盏</t>
  </si>
  <si>
    <t>受益农户275人，其中脱贫户70人。</t>
  </si>
  <si>
    <t>2026年青明山村人居环境整治项目</t>
  </si>
  <si>
    <t>1.安装路灯石板沟至青明山村共250盏，2、购置垃圾转运箱10个。</t>
  </si>
  <si>
    <t>项目建成后形成公益性资产归青明山村集体所有，村集体负责后续管护，受益农户487人，其中脱贫人口192人。</t>
  </si>
  <si>
    <t>实现青明山村人居环境大提升，方便群众出行</t>
  </si>
  <si>
    <t>安装8米高路灯250盏</t>
  </si>
  <si>
    <t>2026年宁强县胡家坝镇城黄公路沿线（杨寺庙村至老代坝村）人居环境整治项目</t>
  </si>
  <si>
    <t>整治人口聚集区人居环境，新建砌体1200立方米，基本绿化600平方米</t>
  </si>
  <si>
    <t>杨寺庙村、胡家坝村、向家沟村、老代坝村</t>
  </si>
  <si>
    <t>项目建成后形成公益性资产归杨寺庙村、胡家坝村、向家沟村、老代坝村集体所有，村集体负责后续管护，受益农户5670人，其中脱贫人口1032人。</t>
  </si>
  <si>
    <t>改善城黄路沿线人居环境，创建城黄公路沿线人居环境示范带</t>
  </si>
  <si>
    <t>景观墙1750米，长城墙1440米，花池200米，桂花树1000棵，红叶石楠2500棵</t>
  </si>
  <si>
    <t>受益农户5670人，其中脱贫户1032人。</t>
  </si>
  <si>
    <t>流溪沟村人居环境整治项目</t>
  </si>
  <si>
    <t>安装护栏120M，整治农户周边146m，房屋整治350平方米，基本绿化150平方米，地面硬化240平方米，浆砌挡墙130立方米</t>
  </si>
  <si>
    <t>项目建成后形成公益性资产归流溪沟村集体所有，村集体负责后续管护，受益农户624人，其中脱贫人口152人。</t>
  </si>
  <si>
    <t>受益农户624人，其中脱贫户152人。</t>
  </si>
  <si>
    <t>流溪沟村集体经济合作社</t>
  </si>
  <si>
    <t>鸳鸯池村水池包至村委会人居环境整治项目</t>
  </si>
  <si>
    <t>水池包至村委会厕所改造23户，公路沿线安装路灯80盏、村委会旁边新建公共卫生厕所1处，安装路灯20盏，垃圾收集池3个，配套基本绿化。</t>
  </si>
  <si>
    <t>项目建成后形成公益性资产归鸳鸯池村集体所有，村集体负责后续管护，受益农户342人，其中脱贫人口51人。</t>
  </si>
  <si>
    <t>水池包至村委会厕所改造23户，公路沿线安装路灯80盏、村委会旁边新建公共卫生厕所1处，安装路灯20盏，配套基本绿化。</t>
  </si>
  <si>
    <t>受益农户342人，其中脱贫户51人。</t>
  </si>
  <si>
    <t>草川子村人居环境整治项目</t>
  </si>
  <si>
    <t>草川子村1组2组4组公共区域环境综合整治，具体主要内容为巷道硬化4600平方米（厚度15厘米以上），浆砌石坎1100立方米，太阳能路灯120盏（6米以下）基本绿化2000平方米。</t>
  </si>
  <si>
    <t>项目建成后形成公益性资产归草川子村集体所有，村集体负责后续管护，受益农户241人，其中脱贫人口86人。</t>
  </si>
  <si>
    <t>巷道硬化3600平方米（厚度15厘米以上），浆砌石坎500立方米，太阳能路灯120盏（6米以下）</t>
  </si>
  <si>
    <t>受益农户241人，其中脱贫户86人。</t>
  </si>
  <si>
    <t>20年</t>
  </si>
  <si>
    <t>青木川村黄河巷道路建设项目</t>
  </si>
  <si>
    <t>改造道路长2公里，埋设雨污涵管，安装照明路灯10盏，并对道路旁空地复绿。</t>
  </si>
  <si>
    <t>项目建成后形成公益性资产归青木川村集体所有，村集体负责后续管护，受益农户451人，其中脱贫人口172人。</t>
  </si>
  <si>
    <t>道路黑化2公里，埋设雨污涵管，安装照明路灯10盏，并对道路旁空地复绿。</t>
  </si>
  <si>
    <t>长度2公里</t>
  </si>
  <si>
    <t>受益农户451人，其中脱贫户172人。</t>
  </si>
  <si>
    <t>南坝村公厕新建</t>
  </si>
  <si>
    <t>在西秦关停车场新建一处公共厕所及配套设施，建筑面积90平方米。</t>
  </si>
  <si>
    <t>项目建成后形成公益性资产归南坝村集体所有，村集体负责后续管护，受益农户602人，其中脱贫人口192人。</t>
  </si>
  <si>
    <t>共厕所及配套设施，建筑面积90平方米。</t>
  </si>
  <si>
    <t>受益农户602人，其中脱贫户192人。</t>
  </si>
  <si>
    <t>玉泉坝村人居环境提升项目</t>
  </si>
  <si>
    <t>对人口聚集区开展人居环境整治，在一组新建污水管网，埋设DN300双壁波纹管（300米）；检查井15个。街道混泥土切割开挖渣土运输。改造户用厕所350户，购置垃圾清运车1辆，及时清运村内垃圾，改善村庄环境卫生。对玉泉坝村4组入户巷道进行硬化1750㎡，长500米，宽3.5米，厚15厘米。安装护栏200米和路灯23盏。对小河口水毁节点进行整治，清除水毁杂物，基础开挖，砌体862m³，加固道路基础。铺设石材300㎡，新建步道8米，安装道牙38米，新建便民停车位3个，便民候车点1处约50㎡（钢筋混凝土架空基座），沿河侧安装仿古防护栏，对其余水毁道路外侧地块进行覆土复绿。</t>
  </si>
  <si>
    <t>项目建成后形成公益性资产归玉泉坝村集体所有，村集体负责后续管护，受益农户450人，其中脱贫人口179人。</t>
  </si>
  <si>
    <t>新建污水管网300米，改厕350户，道路硬化1750平方米，新建步道8米，道牙38米，道路铺设300㎡，</t>
  </si>
  <si>
    <t>项目总投入≤165万元。</t>
  </si>
  <si>
    <t>受益农户450人，其中脱贫户179人。</t>
  </si>
  <si>
    <t>南坝村人居环境建设项目</t>
  </si>
  <si>
    <t>新建3组，4组污水管网约1600米，检查井40个，收集管网1200米。管道接入镇污水主管网。南坝村一组每户门前采用青砖为主材，建设长3000米高0.5米的砌体，疏通排洪渠3000米，引水管道1000米。</t>
  </si>
  <si>
    <t>项目建成后形成公益性资产归南坝村集体所有，村集体负责后续管护，受益农户450人，其中脱贫人口112人。</t>
  </si>
  <si>
    <t>污水管网约1600米，检查井40个，收集管网1200米。受益164户423人，</t>
  </si>
  <si>
    <t>污水管网约1600米，检查井40个，收集管网1200米。</t>
  </si>
  <si>
    <t>项目总投入≤156万元。</t>
  </si>
  <si>
    <t>受益农户450人，其中脱贫户112人。</t>
  </si>
  <si>
    <t>东坝村人居环境提升项目</t>
  </si>
  <si>
    <t>在人口聚集区实施人居环境整治，硬化2组、5组地面340㎡，硬化巷道700㎡厚度15厘米以上，金溪大道安装路灯80盏。对韩家垭安置点原有场地进行整治，清除地面杂物，堆场进行平整，铺设透水砖300㎡，砌体200m³，安装惠民惠农政策、健康卫生、道德法治公示牌，配置健身器材一批不少于8种，复绿150㎡。</t>
  </si>
  <si>
    <t>东坝村</t>
  </si>
  <si>
    <t>项目建成后形成公益性资产归东坝村集体所有，村集体负责后续管护，受益农户120人，其中脱贫人口54人。</t>
  </si>
  <si>
    <t>在人口聚集区实施人居环境整治，硬化2组、5组地面340㎡，硬化巷道700㎡厚度15厘米以上，金溪大道安装路灯80盏。铺设透水砖300㎡，砌体200m³，安装惠民惠农政策、健康卫生、道德法治公示牌，配置健身器材一批不少于8种，复绿150㎡。</t>
  </si>
  <si>
    <t>受益农户120人，其中脱贫户54人。</t>
  </si>
  <si>
    <t>青木川村人居环境提升</t>
  </si>
  <si>
    <t>对袁家坪漫水桥头地块进行整治，铺设透水砖800平方米，安装健身设施 ，新建公厕一座。邓家沟新建公厕一座。</t>
  </si>
  <si>
    <t>项目建成后形成公益性资产归青木川村集体所有，村集体负责后续管护，受益农户326人，其中脱贫人口114人。</t>
  </si>
  <si>
    <t>项目建成后，资产归村集体所有，提升基础设施。</t>
  </si>
  <si>
    <t>整治面积≥800㎡</t>
  </si>
  <si>
    <t>受益农户326人，其中脱贫户114人。</t>
  </si>
  <si>
    <t>宝珠观村人居环境整治建设项目</t>
  </si>
  <si>
    <t>对宝珠观村人口聚集公共区域5000平方内基本绿化2000平方，安装路灯200个以上</t>
  </si>
  <si>
    <t>项目建成后形成公益性资产归宝珠观村集体所有，村集体负责后续管护，受益农户780人，其中脱贫人口268人。</t>
  </si>
  <si>
    <t>受益农户780人，其中脱贫户268人。</t>
  </si>
  <si>
    <t>宝珠观村污水处
理厂及配套设施建设项目</t>
  </si>
  <si>
    <t>新建50平方小型污水处理设施一处，配套管网4000米，支管1000米</t>
  </si>
  <si>
    <t>项目建成后形成公益性资产归宝珠观村集体所有，村集体负责后续管护，受益农户1020人，其中脱贫人口268人。</t>
  </si>
  <si>
    <t>新建50平方污水
处理厂一个，配套管
网4000米，到户支管
1000米</t>
  </si>
  <si>
    <t>茅坪里村生活污水处理建设项目</t>
  </si>
  <si>
    <t>新建污水排放管道1500米，污水处理池3口，容积共约75立方米。</t>
  </si>
  <si>
    <t>项目建成后形成公益性资产归茅坪里村集体所有，村集体负责后续管护，受益农户734人，其中脱贫人口221人。</t>
  </si>
  <si>
    <t>项目总投入≤92万元。</t>
  </si>
  <si>
    <t>受益农户734人，其中脱贫户221人。</t>
  </si>
  <si>
    <t>茅坪里村民委员会</t>
  </si>
  <si>
    <t>2026年太阳岭镇垃圾收集设施建设</t>
  </si>
  <si>
    <t>新建垃圾收集中转点1处1800平方米，配套垃圾收集清运设施。</t>
  </si>
  <si>
    <t>项目建成后形成公益性资产归太阳岭镇人民政府所有，开发公益性岗位1个负责后续维护，通告全镇垃圾收集、清运、处置能力。</t>
  </si>
  <si>
    <t>新建垃圾填埋场1处1800平方米，配套垃圾收集清运设施</t>
  </si>
  <si>
    <t>垃圾填埋场≥1800平方米</t>
  </si>
  <si>
    <t>受益农户839人，其中脱贫户363人。</t>
  </si>
  <si>
    <t>2026年太阳岭镇集镇人居环境整治项目</t>
  </si>
  <si>
    <t>新建巷道硬化1400平方米，白杨沟综合整治1700米，新建小型防洪河堤760米，安装太阳能路灯50盏，新建集镇防洪沟70米，基本绿化5000平方米，集镇聚集区背街小巷整治200米。</t>
  </si>
  <si>
    <t>项目建成后改善提升人居环境，形成公益性资产归苍社沟所有并负责后续管护，受益农户342户1132人。受益脱贫户130户436人。</t>
  </si>
  <si>
    <t>巷道硬化1400平方米，白杨沟综合整治1700米，小型防洪河堤760米，安装太阳能路灯50盏，新建集镇防洪沟70米。基本绿化5000平方米，集镇聚集区背街小巷整治200米。</t>
  </si>
  <si>
    <t>巷道硬化≥1400平方米，白杨沟综合整治≥1700米</t>
  </si>
  <si>
    <t>2026年太阳岭镇杨家坝村人居环境整治项目</t>
  </si>
  <si>
    <t>新建杨家坝村沿河广场1800平方米，人口聚集区安装路灯200盏，基本绿化3000平方米，购置勾臂式垃圾箱10个。</t>
  </si>
  <si>
    <t>项目建成后改善提升人居环境，形成公益性资产归杨家坝村所有并负责后续管护，受益农户214户750人,受益脱贫户87户350人。</t>
  </si>
  <si>
    <t>新建沿河广场≥1800平方米</t>
  </si>
  <si>
    <t>受益农户750人，其中脱贫户350人。</t>
  </si>
  <si>
    <t>铁锁关镇周家坎村人居环境整治项目</t>
  </si>
  <si>
    <t>周家坎村委会至铁锁关镇派出所人口聚集巷道硬化2000平方米，花草类基本绿化绿植1.5亩。新建30平方米公厕1座（不少于8个蹲位）；安装路灯35盏（不超过6米）；地面硬化200平方米；砌体970立方米；安装PE300生活污水管网1.68千米；垃圾箱10个。</t>
  </si>
  <si>
    <t>项目建成后形成公益性资产归周家坎村集体所有，村集体负责后续管护，受益农户226人，其中脱贫人口61人。</t>
  </si>
  <si>
    <t>新建30平方米公厕1座及配套及巷道环境整治</t>
  </si>
  <si>
    <t>2026年宁强县燕子砭镇沈家坝村人居环境整治项目</t>
  </si>
  <si>
    <t>在沈家坝村三组黄梁湾及阳青公路沿线沈家坝村路段安装太阳能路灯70盏（高度不超过6米，单灯不超过40瓦）。购置挂钩式垃圾收储箱30个，垃圾桶40个。整治修复农户公共区域3000平方米，新建雨污分流污水收集管网400米，基本绿化200平方米。</t>
  </si>
  <si>
    <t>项目建成后形成公益性资产归沈家坝村集体所有，村集体负责后续管护，受益农户258人，其中脱贫人口135人。</t>
  </si>
  <si>
    <t>在沈家坝村三组黄梁湾及阳青公路沿线沈家坝村路段安装太阳能路灯70盏（高度不超过6米，单灯不超过40瓦）。新建垃圾分类投放点2个，购置垃圾清运车辆2辆，挂钩式垃圾收储箱30个，垃圾桶40个。整治修复农户公共区域3000平方米，新建雨污分流污水收集管网400米，基本绿化200平方米。</t>
  </si>
  <si>
    <t>受益农户258人，其中脱贫户135人。</t>
  </si>
  <si>
    <t>2026年宁强县中坝村人居环境整治项目</t>
  </si>
  <si>
    <t>路灯安装60盏（高度不超过6米），整治农户聚集公共区域人居环境整治1500平方米，文化墙建设1200平方米，基本绿化100平方米。</t>
  </si>
  <si>
    <t>项目建成后形成公益性资产归中坝村集体所有，村集体负责后续管护，受益农户891人，其中脱贫人口102人。</t>
  </si>
  <si>
    <t>全面完成项目建设计划和内容</t>
  </si>
  <si>
    <t>路灯安装60盏（高度不超过6米），整治农户聚集公共区域人居环境整治300平方米，基本绿化100平方米。</t>
  </si>
  <si>
    <t>受益农户891人，其中脱贫户102人。</t>
  </si>
  <si>
    <t>2026年宁强县燕子砭镇青岗坪村村级文化活动广场建设项目</t>
  </si>
  <si>
    <t>拓宽硬化场地1700平方米，绿化场地周边环境300平方米，购买安装篮球架，平步机，扭腰器，肩关节训练器，蹬力器，二人荡板等健生器材。</t>
  </si>
  <si>
    <t>项目建成后形成公益性资产归青岗坪村集体所有，村集体负责后续管护，受益农户351人，其中脱贫人口132人。</t>
  </si>
  <si>
    <t>受益农户351人，其中脱贫户132人。</t>
  </si>
  <si>
    <t>2026年宁强县燕子砭镇锌业铜矿工业遗址文创基地项目</t>
  </si>
  <si>
    <t>利用汉中锌业铜矿老旧厂区进行升级改造，结合区域特色资源，突出历史文化创意，建设工业风格民宿酒店、火车餐厅、咖啡馆、文创商店、游乐场、特殊观光区、艺术展览馆等相关配套设施。</t>
  </si>
  <si>
    <t>项目建成后形成公益性资产归沈家坝村集体所有，村集体负责后续管护，受益农户826人，其中脱贫人口264人。</t>
  </si>
  <si>
    <t>利用汉中锌业铜矿老旧厂区进行升级改造，结合区域特色资源，突出历史文化创意，建设工业风格民宿酒店、火车餐厅、咖啡馆、文创商店、游乐场、特殊观光区、艺术展览馆等相关配套设施</t>
  </si>
  <si>
    <t>受益农户826人，其中脱贫户264人。</t>
  </si>
  <si>
    <t>2026年阳平关镇清河村农旅融合项目</t>
  </si>
  <si>
    <t>打造清河宴特色民宿200㎡，改建现有砂石路1000米（宽2米），修复生态灌溉渠1500米（渠头宽50公分、渠身宽30公分）及河堤 2000 米，场地硬化400㎡，整治周边环境600㎡，配套安装照明设备30盏，打造清河网红打卡点1处，盘活清河村日间照料中心1处。</t>
  </si>
  <si>
    <t>项目建成后形成公益性资产归清河村集体所有，村集体负责后续管护，受益农户2019人，其中脱贫人口224人。</t>
  </si>
  <si>
    <t>推动农业、旅游发展。</t>
  </si>
  <si>
    <t>打造清河宴特色民宿200㎡，改建现有砂石路1000米（宽2米），修复生态灌溉渠1500米（渠头宽50公分、渠身宽30公分）及河堤 2000 米，场地硬化400㎡，整治周边环境600㎡，配套安装照明设备30盏，</t>
  </si>
  <si>
    <t>2026年阳平关镇张家河村农旅融合项目</t>
  </si>
  <si>
    <t>新建枇杷园塑木栈道1000米并配套铁网围挡800平方米，铺设石板园路1200米，安装石砌桌凳15套及照明设施30盏，同时对人口聚集区进行房屋外立面包装1000平方米、新建花池300平方米和完善灌溉水渠130米。</t>
  </si>
  <si>
    <t>张家河村</t>
  </si>
  <si>
    <t>项目建成后形成公益性资产归张家河村集体所有，村集体负责后续管护，受益农户2115人，其中脱贫人口335人。</t>
  </si>
  <si>
    <t>项目建成后，财政投入形成经营性资产归村集体所有，可带动张家河村旅游业发展，促进全村农户增收。</t>
  </si>
  <si>
    <t>1.新建塑木栈道若干条
2.新建枇杷园铁网围挡、石板园路
3.精品树屋若干、石砌桌凳10余套、便桥一座</t>
  </si>
  <si>
    <t>受益农户2115人，其中脱贫户335人。</t>
  </si>
  <si>
    <t>2026年宁强县阳平关镇阳平关村人居环境整治项目</t>
  </si>
  <si>
    <t>三道河阳舒路口主加油站公路两边原彩地砖拆除新建透水砖6800㎡，道牙翻新2km，埋强弱电管网4km，给排水管网1.5km，绿化1200㎡，广玉兰外墙抹灰、刷乳胶漆；小岛片石挡土墙，回填砂加石，原路面挖除新做200厚c25混凝土地面及给排水</t>
  </si>
  <si>
    <t>阳平关村</t>
  </si>
  <si>
    <t>项目建成后形成公益性资产归阳平关村集体所有，村集体负责后续管护，受益农户1254人，其中脱贫人口231人。</t>
  </si>
  <si>
    <t>项目建成后，财政投入形成固定性资产归村集体所有，改善群众生活条件。</t>
  </si>
  <si>
    <t>人行步道，强弱电管网，给排水管网，绿植，混凝土</t>
  </si>
  <si>
    <t>受益农户1254人，其中脱贫户231人。</t>
  </si>
  <si>
    <t>2026年宁强县阳平关镇擂鼓台村人居环境整治项目</t>
  </si>
  <si>
    <t>新增文化墙3600㎡；道路硬化900㎡；补植乔木、灌木及草坪500㎡；建设休闲花坛300㎡；修缮排水沟渠3km。​</t>
  </si>
  <si>
    <t>项目建成后形成公益性资产归擂鼓台村集体所有，村集体负责后续管护，受益农户1327人，其中脱贫人口136人。</t>
  </si>
  <si>
    <t>人行步道，绿植，混凝土地面</t>
  </si>
  <si>
    <t>受益农户1327人，其中脱贫户136人。</t>
  </si>
  <si>
    <t>宁强县2026年农村生活污水收集管网建设项目</t>
  </si>
  <si>
    <t>在高寨子社区、铁锁关村、龙泉村新建污水收集管道共计7625米，将污水接入村庄已建主管道内，其中DN300污水管道1624米，DN200污水管道2891米，DN100入户支管3110米；建设污水检查井104座。</t>
  </si>
  <si>
    <t>高寨子街道、铁锁关镇、大安镇</t>
  </si>
  <si>
    <t>高寨子社区、铁锁关村、龙泉村</t>
  </si>
  <si>
    <t>项目建成后，形成公益性资产归高寨子社区、铁锁关村、龙泉村集体所有并负责后续管护，改善生成生活条件，受益农户1130人，其中脱贫户430人。</t>
  </si>
  <si>
    <t>建设污水收集管道共计7625米</t>
  </si>
  <si>
    <t>实施农村环境整治自然村3个，建设DN300污水管道1624米，DN200污水管道2891米，DN100入户支管3110米</t>
  </si>
  <si>
    <t>材料及工程质量合格率100%</t>
  </si>
  <si>
    <t>工程建设直接费397.24万元</t>
  </si>
  <si>
    <t>受益农户1130人，其中脱贫户430人</t>
  </si>
  <si>
    <t>汉中市生态环境局宁强分局</t>
  </si>
  <si>
    <t>王瑞娇</t>
  </si>
  <si>
    <t>宁强县禅家岩镇2026年中央财政资金以工代赈项目</t>
  </si>
  <si>
    <t>新建禅家岩镇落水洞村三组河堤总长925米，宽0.8米，高3.2米。其中：左岸423米，右岸502米。</t>
  </si>
  <si>
    <t>项目建成后形成公益性资产归落水洞村集体所有，村集体负责后续管护，受益农户203人，其中脱贫人口71人。</t>
  </si>
  <si>
    <t>新建禅家岩镇落水洞村三组河堤
总长925米，宽0.8米，高3.2米。其中：左岸423米，右岸502米。</t>
  </si>
  <si>
    <t>人均增收1500元以上</t>
  </si>
  <si>
    <t>县发改局</t>
  </si>
  <si>
    <t>禅家岩镇人民政府</t>
  </si>
  <si>
    <t>宁强县禅家岩镇2026年以工代赈示范项目</t>
  </si>
  <si>
    <t>新建30T蓄水池1座，新增输水管道76705米（其中DE90PE(1.25MPa)输水管25000米、DE63PE(1.6MPa)输水管6000m、DE40PE(1.6MPa)输水管34500米、DE40PE(1.0MPa)输水管11205米）。部分群众入户设施。</t>
  </si>
  <si>
    <t>禅家岩、火石子、落水洞、岩房坝、谢家院村</t>
  </si>
  <si>
    <t>项目建成后形成公益性资产归禅家岩、火石子、落水洞、岩房坝、谢家院村集体所有，村集体负责后续管护，受益农户203人，其中脱贫人口71人。</t>
  </si>
  <si>
    <t>新建30T蓄水池1座，新增输水管道76705米（其中DE90PE(1.25MPa）输水管25000米、DE63PE(1.6MPa）输水管6000m、DE40PE(1.6MPa）输水管34500米、DE40PE(1.0MPa）输水管11205米）。部分群众入户设施。</t>
  </si>
  <si>
    <t>项目总投入≤580万元。</t>
  </si>
  <si>
    <t>宁强县安乐河镇2026年以工代赈中央预算内投资项目</t>
  </si>
  <si>
    <t>新建宽3米，厚度18厘米入户路1304米；新建挡土墙159米共747立方米，平均高度3.6米；新建排洪沟200米共计1470方；新建C25砼水沟300米；新建院场硬化6560平方米，厚度12厘米；新建埋石砼河堤90米（C15埋石砼墙身659.50立方米，C20埋石砼基础548.10立方米）；新建M7.5浆砌石河堤303米（1378.95 立方米）；埋设钢筋砼管涵6处36米（规格DN400），配套6处跌水井；新建错车道7处332平方米。</t>
  </si>
  <si>
    <t>项目建成后形成公益性资产归八海河村集体所有，村集体负责后续管护，受益农户203人，其中脱贫人口71人。</t>
  </si>
  <si>
    <t>项目总投入≤396万元。</t>
  </si>
  <si>
    <t xml:space="preserve">宁强县毛坝河镇2026年以工代赈中央预算内投资项目项目
</t>
  </si>
  <si>
    <t>新建小河村硬化道路5.8公里，新建道路路基宽4.5米，硬化路面宽3.5米，厚18厘米，配套安装安防设施2公里。</t>
  </si>
  <si>
    <t>小河村</t>
  </si>
  <si>
    <t>项目建成后形成公益性资产归小河村集体所有，村集体负责后续管护，受益农户203人，其中脱贫人口71人。</t>
  </si>
  <si>
    <t>项目总投入≤429万元。</t>
  </si>
  <si>
    <t>宁强县高寨子街道2026年以工代赈中央预算内投资项目</t>
  </si>
  <si>
    <t>新建戚家垭村生产便道2956.7米，宽2米，厚0.18米；防护栏杆2956.7米，高1.1米；混凝土挡土墙1183立方米。</t>
  </si>
  <si>
    <t>项目建成后形成公益性资产归戚家垭村集体所有，村集体负责后续管护，受益农户203人，其中脱贫人口71人。</t>
  </si>
  <si>
    <t>项目总投入≤548万元。</t>
  </si>
  <si>
    <t>宁强县阳平关镇2026年以工代赈中央预算内投资项目</t>
  </si>
  <si>
    <t>新建清河村张家沟至邓家院子硬化道路5.744公里，路面宽3.5米，路基宽4.5米，厚0.18米，配套必要的安防设施940米。</t>
  </si>
  <si>
    <t>项目建成后形成公益性资产归清河村集体所有，村集体负责后续管护，受益农户203人，其中脱贫人口71人。</t>
  </si>
  <si>
    <t>项目总投入≤340万元。</t>
  </si>
  <si>
    <t>宁强县巴山镇 2026年以工代赈中央预算内投资项目</t>
  </si>
  <si>
    <t>新建挡墙长1507 米，顶宽0.6米，高度3.51米～3.99米，浆砌石4635立方米，混凝土2681立方米；重建挡墙长319 米，顶宽0.6米，高度3.69米～4.37米，浆砌石1016立方米，混凝土86立方米；加固基础长48米，混凝土45立方米，支沟新建挡墙长125米，顶宽0.6米，高度3.7米～4.0米，浆砌石384立方米，混凝土230立方米</t>
  </si>
  <si>
    <t>项目建成后形成公益性资产归茅坪沟村集体所有，村集体负责后续管护，受益农户203人，其中脱贫人口71人。</t>
  </si>
  <si>
    <t>项目总投入≤585万元。</t>
  </si>
  <si>
    <t>宁强县巴山镇人民政府</t>
  </si>
  <si>
    <t>宁强县铁锁关镇2026年以工代赈中央预算内投资项目</t>
  </si>
  <si>
    <t>新建硬化道路总长1500米，建成宽度3.5米、厚度18厘米的混凝土路面。新建河堤总长955米，水面以上堤高3米。</t>
  </si>
  <si>
    <t>项目建成后形成公益性资产归周家坎村集体所有，村集体负责后续管护，受益农户203人，其中脱贫人口71人。</t>
  </si>
  <si>
    <t>宁强县太阳岭镇2026年以工代赈示范项目</t>
  </si>
  <si>
    <t>新建苍社沟村四组张家河底下至张凤山通组硬化水泥路6.8公里。</t>
  </si>
  <si>
    <t>项目建成后形成公益性资产归苍社沟村集体所有，村集体负责后续管护，受益农户203人，其中脱贫人口71人。</t>
  </si>
  <si>
    <t>项目总投入≤566万元。</t>
  </si>
  <si>
    <t>宁强县舒家坝镇2026年以工代赈项目</t>
  </si>
  <si>
    <t>新建河堤815米，堤顶人行步道515，防浪墙148米。</t>
  </si>
  <si>
    <t>项目建成后形成公益性资产归舒家坝村集体所有，村集体负责后续管护，受益农户203人，其中脱贫人口71人。</t>
  </si>
  <si>
    <t>项目总投入≤442万元。</t>
  </si>
  <si>
    <t>舒家坝镇人民政府</t>
  </si>
  <si>
    <t>宁强县代家坝镇2026年以工代赈中央预算内投资项目</t>
  </si>
  <si>
    <t>新建街民村五组至张家坝三组道路硬化项目4.7公里，路基5.5米，路面4.5米，厚18厘米，配套相应安防设施。</t>
  </si>
  <si>
    <t>街民村、张家坝村</t>
  </si>
  <si>
    <t>项目建成后形成公益性资产归街民村、张家坝村集体所有，村集体负责后续管护，受益农户203人，其中脱贫人口71人。</t>
  </si>
  <si>
    <t>项目总投入≤425万元。</t>
  </si>
  <si>
    <t>宁强县汉源街道柏林驿村2026年以工代赈示范项目</t>
  </si>
  <si>
    <t>新建顶宽0.8米，底宽3.65米～4.16米，高度11.24米～13.78米混凝土挡墙300米，砌体约8200立方米。</t>
  </si>
  <si>
    <t>柏林驿村</t>
  </si>
  <si>
    <t>项目建成后形成公益性资产归柏林驿村集体所有，村集体负责后续管护，受益农户203人，其中脱贫人口71人。</t>
  </si>
  <si>
    <t>项目总投入≤594.72万元。</t>
  </si>
  <si>
    <t>宁强县汉源街道七里坝村2026年以工代赈示范项目</t>
  </si>
  <si>
    <t>建设道路挡土墙长度约449米、2462立方米，建设防护栏杆449米，砖砌排水沟449米，回填土方25000立方米，土地整理42000平方米。</t>
  </si>
  <si>
    <t>项目建成后形成公益性资产归七里坝村集体所有，村集体负责后续管护，受益农户203人，其中脱贫人口71人。</t>
  </si>
  <si>
    <t>项目总投入≤395.65万元。</t>
  </si>
  <si>
    <t>汉中市宁强县铁锁关镇2026年中央财政以工代赈项目</t>
  </si>
  <si>
    <t>周家坝村玉石路至汉源镇石墙院村及周家坝村大铁路至大安镇冯家营村因水毁导致多处面板虚空、路基塌陷、道路中断。受灾路段全线总长8.537公里，需新建仰斜式路肩墙4092.2立方米，路基回填天然沙砾1229.2立方米，路基注浆245.8立方米，新建18厘米水泥混凝土路面668.3平方米。</t>
  </si>
  <si>
    <t>项目建成后形成公益性资产归七里坝村集体所有，村集体负责后续管护，项目建成后受益农户256人，其中脱贫人口92人。项目建设中，通过以工代赈形式带动群众务工60人，预计发放劳务报酬112万元。</t>
  </si>
  <si>
    <t>完成水毁道路修复8.537公里</t>
  </si>
  <si>
    <t>8.537公里</t>
  </si>
  <si>
    <t>35万/公里</t>
  </si>
  <si>
    <t>受益农户256人，其中脱贫户92人。</t>
  </si>
  <si>
    <t>大安镇2026年庙坝片区互助养老服务中心建设项目</t>
  </si>
  <si>
    <t>将庙坝村村委会闲置房屋改建为互助养老服务中心，共计400平方米，配套集中养老床位15张，配套养老助餐、康养娱乐室等服务设施。</t>
  </si>
  <si>
    <t>庙坝村</t>
  </si>
  <si>
    <t>项目建成后形成公益性资产归庙坝村集体所有，村集体负责后续管护，潜在受益老年群众8600余人，其中脱贫人口2150人。</t>
  </si>
  <si>
    <t>提升独居困难老人生活质量</t>
  </si>
  <si>
    <t>将庙坝村村委会闲置房屋改建为互助养老服务中心，400平方米，配套集中养老床位15张。</t>
  </si>
  <si>
    <t>受益农户8600余人，其中脱贫户2150人。</t>
  </si>
  <si>
    <t>大安镇庙坝村集体经济合作社</t>
  </si>
  <si>
    <t>①易地扶贫搬迁附属设施建设</t>
  </si>
  <si>
    <t>宁强县高寨子街道筒车河社区基础设施改造提升项目</t>
  </si>
  <si>
    <t>1.维修处理筒车河社区房屋渗水23100㎡；2、改造地下管网1300米。</t>
  </si>
  <si>
    <t>筒车河社区</t>
  </si>
  <si>
    <t>项目建成后形成公益性资产归筒车河社区集体所有，村集体负责后续管护，受益农户5760人，其中脱贫人口235人。</t>
  </si>
  <si>
    <t>改善群众住房安全、改善生活生产条件</t>
  </si>
  <si>
    <t>重建损毁房屋23100平方米、维修官网1300米</t>
  </si>
  <si>
    <t>基础设施合格率100%</t>
  </si>
  <si>
    <t>项目总投入≤364万元。</t>
  </si>
  <si>
    <t>受益农户5760人，其中脱贫户235人。</t>
  </si>
  <si>
    <t>县移民办</t>
  </si>
  <si>
    <t>2.农村危房等农房改造</t>
  </si>
  <si>
    <t>3.教育</t>
  </si>
  <si>
    <t>①享受“雨露计划”职业教育补助</t>
  </si>
  <si>
    <t>脱贫家庭中高职学生补助</t>
  </si>
  <si>
    <t>给脱贫家庭中高职学生发放补助1600人，每人3000元。</t>
  </si>
  <si>
    <t>各镇街</t>
  </si>
  <si>
    <t>给脱贫家庭中高职学生发放补助</t>
  </si>
  <si>
    <t>资助脱贫户家庭子女人数≥1000人，资助脱贫户家庭子女资金数量≥330万元</t>
  </si>
  <si>
    <t>接受补助的学生中脱贫户家庭子女占比100%</t>
  </si>
  <si>
    <t>项目总投入≤480万元。</t>
  </si>
  <si>
    <t>受益农户1600人，其中脱贫户1600人。</t>
  </si>
  <si>
    <t>六、乡村治理与精神文明建设</t>
  </si>
  <si>
    <t>宁强县2026年项目管理费</t>
  </si>
  <si>
    <t>用于规划编制、评审、招标、可研、验收、购买第三方服务、档案管理等</t>
  </si>
  <si>
    <t>保障全县2025年涉农项目及巩固脱贫攻坚成果同乡村振兴有限衔接项目顺利实施，提升管理水平</t>
  </si>
  <si>
    <t>指导项目规范化实施</t>
  </si>
  <si>
    <t>绩效评价项目160个左右</t>
  </si>
  <si>
    <t>项目及时完成率100%</t>
  </si>
  <si>
    <t>受益农户1000人，其中脱贫户200人。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</si>
</sst>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9">
    <font>
      <sz val="11"/>
      <color theme="1"/>
      <name val="宋体"/>
      <charset val="134"/>
      <scheme val="minor"/>
    </font>
    <font>
      <sz val="10"/>
      <name val="宋体"/>
      <charset val="134"/>
    </font>
    <font>
      <sz val="11"/>
      <name val="宋体"/>
      <charset val="134"/>
      <scheme val="minor"/>
    </font>
    <font>
      <sz val="16"/>
      <name val="黑体"/>
      <charset val="134"/>
    </font>
    <font>
      <sz val="20"/>
      <name val="方正小标宋简体"/>
      <charset val="134"/>
    </font>
    <font>
      <b/>
      <sz val="9"/>
      <name val="宋体"/>
      <charset val="134"/>
    </font>
    <font>
      <b/>
      <sz val="8"/>
      <name val="宋体"/>
      <charset val="134"/>
    </font>
    <font>
      <b/>
      <sz val="11"/>
      <name val="宋体"/>
      <charset val="134"/>
      <scheme val="minor"/>
    </font>
    <font>
      <sz val="11"/>
      <name val="宋体"/>
      <charset val="134"/>
    </font>
    <font>
      <sz val="10"/>
      <name val="宋体"/>
      <charset val="134"/>
      <scheme val="minor"/>
    </font>
    <font>
      <sz val="12"/>
      <name val="宋体"/>
      <charset val="134"/>
      <scheme val="minor"/>
    </font>
    <font>
      <sz val="11"/>
      <name val="宋体"/>
      <charset val="204"/>
      <scheme val="minor"/>
    </font>
    <font>
      <sz val="12"/>
      <name val="宋体"/>
      <charset val="134"/>
    </font>
    <font>
      <sz val="14"/>
      <name val="宋体"/>
      <charset val="134"/>
    </font>
    <font>
      <sz val="22"/>
      <name val="方正小标宋简体"/>
      <charset val="134"/>
    </font>
    <font>
      <sz val="14"/>
      <name val="黑体"/>
      <charset val="134"/>
    </font>
    <font>
      <b/>
      <sz val="14"/>
      <name val="仿宋_GB2312"/>
      <charset val="134"/>
    </font>
    <font>
      <b/>
      <sz val="14"/>
      <color theme="1"/>
      <name val="黑体"/>
      <charset val="134"/>
    </font>
    <font>
      <b/>
      <sz val="14"/>
      <color theme="1"/>
      <name val="仿宋_GB2312"/>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5"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4" borderId="16" applyNumberFormat="0" applyAlignment="0" applyProtection="0">
      <alignment vertical="center"/>
    </xf>
    <xf numFmtId="0" fontId="29" fillId="5" borderId="17" applyNumberFormat="0" applyAlignment="0" applyProtection="0">
      <alignment vertical="center"/>
    </xf>
    <xf numFmtId="0" fontId="30" fillId="5" borderId="16" applyNumberFormat="0" applyAlignment="0" applyProtection="0">
      <alignment vertical="center"/>
    </xf>
    <xf numFmtId="0" fontId="31" fillId="6" borderId="18" applyNumberFormat="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2" fillId="0" borderId="0">
      <alignment vertical="center"/>
    </xf>
  </cellStyleXfs>
  <cellXfs count="61">
    <xf numFmtId="0" fontId="0" fillId="0" borderId="0" xfId="0">
      <alignment vertical="center"/>
    </xf>
    <xf numFmtId="0" fontId="1" fillId="0" borderId="0" xfId="0" applyFont="1" applyFill="1" applyAlignment="1">
      <alignment horizontal="center" wrapText="1"/>
    </xf>
    <xf numFmtId="0" fontId="2" fillId="0" borderId="0" xfId="0" applyFont="1" applyFill="1" applyAlignment="1">
      <alignment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49" fontId="2" fillId="0" borderId="2" xfId="0" applyNumberFormat="1"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176" fontId="2"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2" fillId="0" borderId="2" xfId="0" applyFont="1" applyBorder="1" applyAlignment="1">
      <alignment vertical="center" wrapText="1"/>
    </xf>
    <xf numFmtId="0" fontId="0" fillId="0" borderId="2" xfId="0" applyFont="1" applyBorder="1" applyAlignment="1">
      <alignment vertical="center" wrapText="1"/>
    </xf>
    <xf numFmtId="0" fontId="9" fillId="0" borderId="2" xfId="0" applyFont="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lignment vertical="center"/>
    </xf>
    <xf numFmtId="0" fontId="2" fillId="0" borderId="2" xfId="0" applyFont="1" applyFill="1" applyBorder="1" applyAlignment="1">
      <alignment horizontal="center" wrapText="1"/>
    </xf>
    <xf numFmtId="177" fontId="2"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2" fillId="0" borderId="0" xfId="0" applyFont="1" applyFill="1" applyAlignment="1">
      <alignment vertical="center"/>
    </xf>
    <xf numFmtId="0" fontId="13" fillId="0" borderId="0" xfId="0" applyFont="1" applyFill="1" applyAlignment="1">
      <alignment vertical="center"/>
    </xf>
    <xf numFmtId="0" fontId="12" fillId="0" borderId="0" xfId="0" applyFont="1" applyFill="1" applyAlignment="1">
      <alignment vertical="center" wrapText="1"/>
    </xf>
    <xf numFmtId="0" fontId="12" fillId="0" borderId="0" xfId="0" applyFont="1" applyFill="1" applyAlignment="1">
      <alignment horizontal="center" vertical="center"/>
    </xf>
    <xf numFmtId="0" fontId="3" fillId="0" borderId="0" xfId="0" applyFont="1" applyFill="1" applyAlignment="1">
      <alignment vertical="center" wrapText="1"/>
    </xf>
    <xf numFmtId="0" fontId="14" fillId="0" borderId="0" xfId="0" applyFont="1" applyFill="1" applyAlignment="1">
      <alignment horizontal="center" vertical="center" wrapText="1"/>
    </xf>
    <xf numFmtId="0" fontId="15" fillId="0" borderId="10"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12" xfId="0" applyFont="1" applyFill="1" applyBorder="1" applyAlignment="1">
      <alignment horizontal="center" vertical="center" wrapText="1"/>
    </xf>
    <xf numFmtId="49" fontId="16" fillId="2" borderId="2" xfId="0" applyNumberFormat="1" applyFont="1" applyFill="1" applyBorder="1" applyAlignment="1">
      <alignment horizontal="center" vertical="center" wrapText="1"/>
    </xf>
    <xf numFmtId="0" fontId="13" fillId="2" borderId="2" xfId="0" applyFont="1" applyFill="1" applyBorder="1" applyAlignment="1">
      <alignment horizontal="center" vertical="center"/>
    </xf>
    <xf numFmtId="0" fontId="17" fillId="2" borderId="2" xfId="0" applyFont="1" applyFill="1" applyBorder="1" applyAlignment="1">
      <alignment horizontal="left" vertical="center" wrapText="1"/>
    </xf>
    <xf numFmtId="49" fontId="18" fillId="0" borderId="2" xfId="0" applyNumberFormat="1" applyFont="1" applyFill="1" applyBorder="1" applyAlignment="1">
      <alignment horizontal="left" vertical="center" wrapText="1"/>
    </xf>
    <xf numFmtId="0" fontId="13" fillId="0" borderId="2" xfId="0" applyFont="1" applyFill="1" applyBorder="1" applyAlignment="1">
      <alignment horizontal="center" vertical="center"/>
    </xf>
    <xf numFmtId="0" fontId="13" fillId="0" borderId="2" xfId="0" applyFont="1" applyFill="1" applyBorder="1" applyAlignment="1">
      <alignment vertical="center"/>
    </xf>
    <xf numFmtId="0" fontId="18" fillId="0" borderId="2" xfId="0" applyFont="1" applyFill="1" applyBorder="1" applyAlignment="1">
      <alignment horizontal="left" vertical="center" wrapText="1"/>
    </xf>
    <xf numFmtId="49" fontId="19" fillId="0" borderId="2" xfId="0" applyNumberFormat="1" applyFont="1" applyFill="1" applyBorder="1" applyAlignment="1">
      <alignment horizontal="left" vertical="center" wrapText="1"/>
    </xf>
    <xf numFmtId="0" fontId="13" fillId="0" borderId="2" xfId="0" applyFont="1" applyFill="1" applyBorder="1" applyAlignment="1">
      <alignment vertical="center" wrapText="1"/>
    </xf>
    <xf numFmtId="0" fontId="2" fillId="0" borderId="2" xfId="0" applyFont="1" applyFill="1" applyBorder="1" applyAlignment="1" quotePrefix="1">
      <alignment horizontal="center" vertical="center" wrapText="1"/>
    </xf>
    <xf numFmtId="0" fontId="2" fillId="0" borderId="2"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115" zoomScaleNormal="115" workbookViewId="0">
      <selection activeCell="K3" sqref="K3"/>
    </sheetView>
  </sheetViews>
  <sheetFormatPr defaultColWidth="10" defaultRowHeight="14.25"/>
  <cols>
    <col min="1" max="1" width="39.3333333333333" style="41" customWidth="1"/>
    <col min="2" max="2" width="11.6666666666667" style="42" customWidth="1"/>
    <col min="3" max="3" width="14.4416666666667" style="42" customWidth="1"/>
    <col min="4" max="4" width="13.5583333333333" style="39" customWidth="1"/>
    <col min="5" max="8" width="10" style="39"/>
    <col min="9" max="9" width="13.3333333333333" style="39" customWidth="1"/>
    <col min="10" max="10" width="10" style="39"/>
    <col min="11" max="12" width="17.1083333333333" style="39"/>
    <col min="13" max="16384" width="10" style="39"/>
  </cols>
  <sheetData>
    <row r="1" s="39" customFormat="1" ht="29.1" customHeight="1" spans="1:9">
      <c r="A1" s="43" t="s">
        <v>0</v>
      </c>
      <c r="B1" s="42"/>
      <c r="C1" s="42"/>
    </row>
    <row r="2" s="39" customFormat="1" ht="65" customHeight="1" spans="1:9">
      <c r="A2" s="44" t="s">
        <v>1</v>
      </c>
      <c r="B2" s="44"/>
      <c r="C2" s="44"/>
      <c r="D2" s="44"/>
      <c r="E2" s="44"/>
      <c r="F2" s="44"/>
      <c r="G2" s="44"/>
      <c r="H2" s="44"/>
      <c r="I2" s="44"/>
    </row>
    <row r="3" s="40" customFormat="1" ht="25" customHeight="1" spans="1:9">
      <c r="A3" s="45" t="s">
        <v>2</v>
      </c>
      <c r="B3" s="45" t="s">
        <v>3</v>
      </c>
      <c r="C3" s="46" t="s">
        <v>4</v>
      </c>
      <c r="D3" s="46"/>
      <c r="E3" s="46"/>
      <c r="F3" s="46"/>
      <c r="G3" s="46"/>
      <c r="H3" s="46"/>
      <c r="I3" s="46"/>
    </row>
    <row r="4" s="40" customFormat="1" ht="25" customHeight="1" spans="1:9">
      <c r="A4" s="47"/>
      <c r="B4" s="47"/>
      <c r="C4" s="45" t="s">
        <v>5</v>
      </c>
      <c r="D4" s="48" t="s">
        <v>6</v>
      </c>
      <c r="E4" s="49"/>
      <c r="F4" s="49"/>
      <c r="G4" s="49"/>
      <c r="H4" s="50"/>
      <c r="I4" s="45" t="s">
        <v>7</v>
      </c>
    </row>
    <row r="5" s="40" customFormat="1" ht="25" customHeight="1" spans="1:9">
      <c r="A5" s="51"/>
      <c r="B5" s="51"/>
      <c r="C5" s="51"/>
      <c r="D5" s="46" t="s">
        <v>8</v>
      </c>
      <c r="E5" s="46" t="s">
        <v>9</v>
      </c>
      <c r="F5" s="46" t="s">
        <v>10</v>
      </c>
      <c r="G5" s="46" t="s">
        <v>11</v>
      </c>
      <c r="H5" s="46" t="s">
        <v>12</v>
      </c>
      <c r="I5" s="51"/>
    </row>
    <row r="6" s="40" customFormat="1" ht="33" customHeight="1" spans="1:9">
      <c r="A6" s="52" t="s">
        <v>13</v>
      </c>
      <c r="B6" s="53">
        <f>B7+B14+B20+B28+B30+B35+B37+B39</f>
        <v>516</v>
      </c>
      <c r="C6" s="53">
        <f>D6+I6</f>
        <v>56576</v>
      </c>
      <c r="D6" s="53">
        <f>D7+D14+D20+D28+D30+D35+D37+D39</f>
        <v>56576</v>
      </c>
      <c r="E6" s="53">
        <f>E7+E14+E20+E28+E30+E35+E37+E39</f>
        <v>0</v>
      </c>
      <c r="F6" s="53">
        <f>F7+F14+F20+F28+F30+F35+F37+F39</f>
        <v>0</v>
      </c>
      <c r="G6" s="53">
        <f>G7+G14+G20+G28+G30+G35+G37+G39</f>
        <v>0</v>
      </c>
      <c r="H6" s="53">
        <f>H7+H14+H20+H28+H30+H35+H37+H39</f>
        <v>0</v>
      </c>
      <c r="I6" s="53"/>
    </row>
    <row r="7" s="40" customFormat="1" ht="33" customHeight="1" spans="1:9">
      <c r="A7" s="54" t="s">
        <v>14</v>
      </c>
      <c r="B7" s="53">
        <f>SUM(B8:B13)</f>
        <v>265</v>
      </c>
      <c r="C7" s="53">
        <f>SUM(C8:C13)</f>
        <v>35207</v>
      </c>
      <c r="D7" s="53">
        <f>SUM(D8:D13)</f>
        <v>35207</v>
      </c>
      <c r="E7" s="53">
        <f>SUM(E8:E13)</f>
        <v>0</v>
      </c>
      <c r="F7" s="53">
        <f>SUM(F8:F12)</f>
        <v>0</v>
      </c>
      <c r="G7" s="53"/>
      <c r="H7" s="53">
        <f>SUM(H8:H12)</f>
        <v>0</v>
      </c>
      <c r="I7" s="53"/>
    </row>
    <row r="8" s="40" customFormat="1" ht="33" customHeight="1" spans="1:9">
      <c r="A8" s="55" t="s">
        <v>15</v>
      </c>
      <c r="B8" s="56">
        <v>223</v>
      </c>
      <c r="C8" s="56">
        <f t="shared" ref="C8:C13" si="0">D8+I8</f>
        <v>25934</v>
      </c>
      <c r="D8" s="56">
        <v>25934</v>
      </c>
      <c r="E8" s="56"/>
      <c r="F8" s="56"/>
      <c r="G8" s="56"/>
      <c r="H8" s="56"/>
      <c r="I8" s="56"/>
    </row>
    <row r="9" s="40" customFormat="1" ht="33" customHeight="1" spans="1:9">
      <c r="A9" s="55" t="s">
        <v>16</v>
      </c>
      <c r="B9" s="56">
        <v>22</v>
      </c>
      <c r="C9" s="56">
        <f t="shared" si="0"/>
        <v>4665</v>
      </c>
      <c r="D9" s="56">
        <v>4665</v>
      </c>
      <c r="E9" s="56"/>
      <c r="F9" s="56"/>
      <c r="G9" s="56"/>
      <c r="H9" s="56"/>
      <c r="I9" s="56"/>
    </row>
    <row r="10" s="40" customFormat="1" ht="33" customHeight="1" spans="1:9">
      <c r="A10" s="55" t="s">
        <v>17</v>
      </c>
      <c r="B10" s="56">
        <v>4</v>
      </c>
      <c r="C10" s="56">
        <f t="shared" si="0"/>
        <v>1260</v>
      </c>
      <c r="D10" s="56">
        <v>1260</v>
      </c>
      <c r="E10" s="56"/>
      <c r="F10" s="56"/>
      <c r="G10" s="56"/>
      <c r="H10" s="56"/>
      <c r="I10" s="56"/>
    </row>
    <row r="11" s="40" customFormat="1" ht="33" customHeight="1" spans="1:9">
      <c r="A11" s="55" t="s">
        <v>18</v>
      </c>
      <c r="B11" s="56">
        <v>12</v>
      </c>
      <c r="C11" s="56">
        <f t="shared" si="0"/>
        <v>1482</v>
      </c>
      <c r="D11" s="56">
        <v>1482</v>
      </c>
      <c r="E11" s="56"/>
      <c r="F11" s="56"/>
      <c r="G11" s="56"/>
      <c r="H11" s="56"/>
      <c r="I11" s="56"/>
    </row>
    <row r="12" s="40" customFormat="1" ht="33" customHeight="1" spans="1:9">
      <c r="A12" s="55" t="s">
        <v>19</v>
      </c>
      <c r="B12" s="56">
        <v>3</v>
      </c>
      <c r="C12" s="56">
        <f t="shared" si="0"/>
        <v>1746</v>
      </c>
      <c r="D12" s="56">
        <v>1746</v>
      </c>
      <c r="E12" s="56"/>
      <c r="F12" s="56"/>
      <c r="G12" s="56"/>
      <c r="H12" s="56"/>
      <c r="I12" s="56"/>
    </row>
    <row r="13" s="40" customFormat="1" ht="33" customHeight="1" spans="1:9">
      <c r="A13" s="55" t="s">
        <v>20</v>
      </c>
      <c r="B13" s="56">
        <v>1</v>
      </c>
      <c r="C13" s="56">
        <f t="shared" si="0"/>
        <v>120</v>
      </c>
      <c r="D13" s="56">
        <v>120</v>
      </c>
      <c r="E13" s="56"/>
      <c r="F13" s="56"/>
      <c r="G13" s="56"/>
      <c r="H13" s="56"/>
      <c r="I13" s="56"/>
    </row>
    <row r="14" s="40" customFormat="1" ht="33" customHeight="1" spans="1:9">
      <c r="A14" s="54" t="s">
        <v>21</v>
      </c>
      <c r="B14" s="53">
        <f t="shared" ref="B14:I14" si="1">SUM(B15:B19)</f>
        <v>5</v>
      </c>
      <c r="C14" s="53">
        <f t="shared" si="1"/>
        <v>2321</v>
      </c>
      <c r="D14" s="53">
        <f t="shared" si="1"/>
        <v>2321</v>
      </c>
      <c r="E14" s="53">
        <f t="shared" si="1"/>
        <v>0</v>
      </c>
      <c r="F14" s="53">
        <f t="shared" si="1"/>
        <v>0</v>
      </c>
      <c r="G14" s="53">
        <f t="shared" si="1"/>
        <v>0</v>
      </c>
      <c r="H14" s="53">
        <f t="shared" si="1"/>
        <v>0</v>
      </c>
      <c r="I14" s="53">
        <f t="shared" si="1"/>
        <v>0</v>
      </c>
    </row>
    <row r="15" s="40" customFormat="1" ht="33" customHeight="1" spans="1:9">
      <c r="A15" s="55" t="s">
        <v>22</v>
      </c>
      <c r="B15" s="56">
        <v>1</v>
      </c>
      <c r="C15" s="56">
        <f>D15+I15</f>
        <v>930</v>
      </c>
      <c r="D15" s="56">
        <v>930</v>
      </c>
      <c r="E15" s="56"/>
      <c r="F15" s="56"/>
      <c r="G15" s="56"/>
      <c r="H15" s="56"/>
      <c r="I15" s="56"/>
    </row>
    <row r="16" s="40" customFormat="1" ht="33" customHeight="1" spans="1:9">
      <c r="A16" s="55" t="s">
        <v>23</v>
      </c>
      <c r="B16" s="56">
        <v>1</v>
      </c>
      <c r="C16" s="56">
        <f>D16+I16</f>
        <v>150</v>
      </c>
      <c r="D16" s="56">
        <v>150</v>
      </c>
      <c r="E16" s="56"/>
      <c r="F16" s="56"/>
      <c r="G16" s="56"/>
      <c r="H16" s="56"/>
      <c r="I16" s="56"/>
    </row>
    <row r="17" s="40" customFormat="1" ht="33" customHeight="1" spans="1:9">
      <c r="A17" s="55" t="s">
        <v>24</v>
      </c>
      <c r="B17" s="56"/>
      <c r="C17" s="56">
        <f>D17+I17</f>
        <v>0</v>
      </c>
      <c r="D17" s="56">
        <v>0</v>
      </c>
      <c r="E17" s="56"/>
      <c r="F17" s="56"/>
      <c r="G17" s="56"/>
      <c r="H17" s="56"/>
      <c r="I17" s="56"/>
    </row>
    <row r="18" s="40" customFormat="1" ht="33" customHeight="1" spans="1:9">
      <c r="A18" s="55" t="s">
        <v>25</v>
      </c>
      <c r="B18" s="56">
        <v>2</v>
      </c>
      <c r="C18" s="56">
        <f>D18+I18</f>
        <v>150</v>
      </c>
      <c r="D18" s="56">
        <v>150</v>
      </c>
      <c r="E18" s="56"/>
      <c r="F18" s="56"/>
      <c r="G18" s="56"/>
      <c r="H18" s="56"/>
      <c r="I18" s="56"/>
    </row>
    <row r="19" s="40" customFormat="1" ht="33" customHeight="1" spans="1:9">
      <c r="A19" s="55" t="s">
        <v>26</v>
      </c>
      <c r="B19" s="56">
        <v>1</v>
      </c>
      <c r="C19" s="56">
        <f>D19+I19</f>
        <v>1091</v>
      </c>
      <c r="D19" s="56">
        <v>1091</v>
      </c>
      <c r="E19" s="56"/>
      <c r="F19" s="56"/>
      <c r="G19" s="56"/>
      <c r="H19" s="56"/>
      <c r="I19" s="56"/>
    </row>
    <row r="20" s="40" customFormat="1" ht="33" customHeight="1" spans="1:9">
      <c r="A20" s="54" t="s">
        <v>27</v>
      </c>
      <c r="B20" s="53">
        <f>SUM(B21:B27)</f>
        <v>243</v>
      </c>
      <c r="C20" s="53">
        <f t="shared" ref="C20:I20" si="2">SUM(C21:C27)</f>
        <v>17968</v>
      </c>
      <c r="D20" s="53">
        <f t="shared" si="2"/>
        <v>17968</v>
      </c>
      <c r="E20" s="53">
        <f t="shared" si="2"/>
        <v>0</v>
      </c>
      <c r="F20" s="53">
        <f t="shared" si="2"/>
        <v>0</v>
      </c>
      <c r="G20" s="53">
        <f t="shared" si="2"/>
        <v>0</v>
      </c>
      <c r="H20" s="53">
        <f t="shared" si="2"/>
        <v>0</v>
      </c>
      <c r="I20" s="53">
        <f t="shared" si="2"/>
        <v>0</v>
      </c>
    </row>
    <row r="21" s="40" customFormat="1" ht="33" customHeight="1" spans="1:9">
      <c r="A21" s="55" t="s">
        <v>28</v>
      </c>
      <c r="B21" s="56">
        <v>79</v>
      </c>
      <c r="C21" s="56">
        <f t="shared" ref="C21:C27" si="3">D21+I21</f>
        <v>8129</v>
      </c>
      <c r="D21" s="56">
        <v>8129</v>
      </c>
      <c r="E21" s="56"/>
      <c r="F21" s="56"/>
      <c r="G21" s="56"/>
      <c r="H21" s="56"/>
      <c r="I21" s="56"/>
    </row>
    <row r="22" s="40" customFormat="1" ht="33" customHeight="1" spans="1:9">
      <c r="A22" s="55" t="s">
        <v>29</v>
      </c>
      <c r="B22" s="56">
        <v>61</v>
      </c>
      <c r="C22" s="56">
        <f t="shared" si="3"/>
        <v>2200</v>
      </c>
      <c r="D22" s="56">
        <v>2200</v>
      </c>
      <c r="E22" s="56"/>
      <c r="F22" s="57"/>
      <c r="G22" s="56"/>
      <c r="H22" s="56"/>
      <c r="I22" s="56"/>
    </row>
    <row r="23" s="40" customFormat="1" ht="33" customHeight="1" spans="1:9">
      <c r="A23" s="55" t="s">
        <v>30</v>
      </c>
      <c r="B23" s="56">
        <v>5</v>
      </c>
      <c r="C23" s="56">
        <f t="shared" si="3"/>
        <v>342</v>
      </c>
      <c r="D23" s="56">
        <v>342</v>
      </c>
      <c r="E23" s="56"/>
      <c r="F23" s="57"/>
      <c r="G23" s="56"/>
      <c r="H23" s="56"/>
      <c r="I23" s="56"/>
    </row>
    <row r="24" s="40" customFormat="1" ht="33" customHeight="1" spans="1:9">
      <c r="A24" s="55" t="s">
        <v>31</v>
      </c>
      <c r="B24" s="56">
        <v>30</v>
      </c>
      <c r="C24" s="56">
        <f t="shared" si="3"/>
        <v>1228</v>
      </c>
      <c r="D24" s="56">
        <v>1228</v>
      </c>
      <c r="E24" s="56"/>
      <c r="F24" s="57"/>
      <c r="G24" s="56"/>
      <c r="H24" s="56"/>
      <c r="I24" s="56"/>
    </row>
    <row r="25" s="40" customFormat="1" ht="33" customHeight="1" spans="1:9">
      <c r="A25" s="55" t="s">
        <v>32</v>
      </c>
      <c r="B25" s="56">
        <v>53</v>
      </c>
      <c r="C25" s="56">
        <f t="shared" si="3"/>
        <v>3754</v>
      </c>
      <c r="D25" s="56">
        <v>3754</v>
      </c>
      <c r="E25" s="56"/>
      <c r="F25" s="57"/>
      <c r="G25" s="56"/>
      <c r="H25" s="56"/>
      <c r="I25" s="56"/>
    </row>
    <row r="26" s="40" customFormat="1" ht="33" customHeight="1" spans="1:9">
      <c r="A26" s="55" t="s">
        <v>33</v>
      </c>
      <c r="B26" s="56">
        <v>14</v>
      </c>
      <c r="C26" s="56">
        <f t="shared" si="3"/>
        <v>2245</v>
      </c>
      <c r="D26" s="56">
        <v>2245</v>
      </c>
      <c r="E26" s="56"/>
      <c r="F26" s="57"/>
      <c r="G26" s="56"/>
      <c r="H26" s="56"/>
      <c r="I26" s="56"/>
    </row>
    <row r="27" s="40" customFormat="1" ht="33" customHeight="1" spans="1:9">
      <c r="A27" s="55" t="s">
        <v>34</v>
      </c>
      <c r="B27" s="56">
        <v>1</v>
      </c>
      <c r="C27" s="56">
        <f t="shared" si="3"/>
        <v>70</v>
      </c>
      <c r="D27" s="56">
        <v>70</v>
      </c>
      <c r="E27" s="56"/>
      <c r="F27" s="57"/>
      <c r="G27" s="56"/>
      <c r="H27" s="56"/>
      <c r="I27" s="56"/>
    </row>
    <row r="28" s="40" customFormat="1" ht="33" customHeight="1" spans="1:9">
      <c r="A28" s="54" t="s">
        <v>35</v>
      </c>
      <c r="B28" s="53">
        <f>B29</f>
        <v>1</v>
      </c>
      <c r="C28" s="53">
        <f>C29</f>
        <v>100</v>
      </c>
      <c r="D28" s="53">
        <f>D29</f>
        <v>100</v>
      </c>
      <c r="E28" s="53">
        <f>E29</f>
        <v>0</v>
      </c>
      <c r="F28" s="53"/>
      <c r="G28" s="53"/>
      <c r="H28" s="53">
        <f>H29</f>
        <v>0</v>
      </c>
      <c r="I28" s="53"/>
    </row>
    <row r="29" s="40" customFormat="1" ht="33" customHeight="1" spans="1:9">
      <c r="A29" s="55" t="s">
        <v>36</v>
      </c>
      <c r="B29" s="56">
        <v>1</v>
      </c>
      <c r="C29" s="56">
        <f>D29+I29</f>
        <v>100</v>
      </c>
      <c r="D29" s="56">
        <v>100</v>
      </c>
      <c r="E29" s="56"/>
      <c r="F29" s="56"/>
      <c r="G29" s="56"/>
      <c r="H29" s="56"/>
      <c r="I29" s="56"/>
    </row>
    <row r="30" s="40" customFormat="1" ht="33" customHeight="1" spans="1:9">
      <c r="A30" s="54" t="s">
        <v>37</v>
      </c>
      <c r="B30" s="53">
        <f t="shared" ref="B30:H30" si="4">SUM(B31+B33)</f>
        <v>1</v>
      </c>
      <c r="C30" s="53">
        <f t="shared" si="4"/>
        <v>480</v>
      </c>
      <c r="D30" s="53">
        <f t="shared" si="4"/>
        <v>480</v>
      </c>
      <c r="E30" s="53">
        <f t="shared" si="4"/>
        <v>0</v>
      </c>
      <c r="F30" s="53">
        <f t="shared" si="4"/>
        <v>0</v>
      </c>
      <c r="G30" s="53">
        <f t="shared" si="4"/>
        <v>0</v>
      </c>
      <c r="H30" s="53">
        <f t="shared" si="4"/>
        <v>0</v>
      </c>
      <c r="I30" s="53"/>
    </row>
    <row r="31" s="40" customFormat="1" ht="33" customHeight="1" spans="1:9">
      <c r="A31" s="58" t="s">
        <v>38</v>
      </c>
      <c r="B31" s="56"/>
      <c r="C31" s="56"/>
      <c r="D31" s="56"/>
      <c r="E31" s="56"/>
      <c r="F31" s="56"/>
      <c r="G31" s="56"/>
      <c r="H31" s="56"/>
      <c r="I31" s="56"/>
    </row>
    <row r="32" s="40" customFormat="1" ht="33" customHeight="1" spans="1:9">
      <c r="A32" s="59" t="s">
        <v>39</v>
      </c>
      <c r="B32" s="56"/>
      <c r="C32" s="56"/>
      <c r="D32" s="56"/>
      <c r="E32" s="56"/>
      <c r="F32" s="56"/>
      <c r="G32" s="56"/>
      <c r="H32" s="56"/>
      <c r="I32" s="56"/>
    </row>
    <row r="33" s="40" customFormat="1" ht="33" customHeight="1" spans="1:9">
      <c r="A33" s="58" t="s">
        <v>40</v>
      </c>
      <c r="B33" s="56">
        <f>B34</f>
        <v>1</v>
      </c>
      <c r="C33" s="56">
        <f>C34</f>
        <v>480</v>
      </c>
      <c r="D33" s="56">
        <f>D34</f>
        <v>480</v>
      </c>
      <c r="E33" s="56">
        <f>E34</f>
        <v>0</v>
      </c>
      <c r="F33" s="56"/>
      <c r="G33" s="56"/>
      <c r="H33" s="56"/>
      <c r="I33" s="56"/>
    </row>
    <row r="34" s="40" customFormat="1" ht="33" customHeight="1" spans="1:9">
      <c r="A34" s="58" t="s">
        <v>41</v>
      </c>
      <c r="B34" s="56">
        <v>1</v>
      </c>
      <c r="C34" s="56">
        <f>D34+I34</f>
        <v>480</v>
      </c>
      <c r="D34" s="56">
        <v>480</v>
      </c>
      <c r="E34" s="56"/>
      <c r="F34" s="56"/>
      <c r="G34" s="56"/>
      <c r="H34" s="56"/>
      <c r="I34" s="56"/>
    </row>
    <row r="35" s="40" customFormat="1" ht="43.05" customHeight="1" spans="1:9">
      <c r="A35" s="54" t="s">
        <v>42</v>
      </c>
      <c r="B35" s="53"/>
      <c r="C35" s="53">
        <f>D35+I35</f>
        <v>0</v>
      </c>
      <c r="D35" s="53">
        <f>E35+F35+G35+H35</f>
        <v>0</v>
      </c>
      <c r="E35" s="53"/>
      <c r="F35" s="53"/>
      <c r="G35" s="53"/>
      <c r="H35" s="53"/>
      <c r="I35" s="53"/>
    </row>
    <row r="36" s="40" customFormat="1" ht="33" customHeight="1" spans="1:9">
      <c r="A36" s="58" t="s">
        <v>43</v>
      </c>
      <c r="B36" s="56"/>
      <c r="C36" s="56"/>
      <c r="D36" s="56"/>
      <c r="E36" s="56"/>
      <c r="F36" s="56"/>
      <c r="G36" s="56"/>
      <c r="H36" s="56"/>
      <c r="I36" s="56"/>
    </row>
    <row r="37" s="40" customFormat="1" ht="33" customHeight="1" spans="1:9">
      <c r="A37" s="54" t="s">
        <v>44</v>
      </c>
      <c r="B37" s="53">
        <f t="shared" ref="B37:H37" si="5">B38</f>
        <v>1</v>
      </c>
      <c r="C37" s="53">
        <f t="shared" si="5"/>
        <v>500</v>
      </c>
      <c r="D37" s="53">
        <f t="shared" si="5"/>
        <v>500</v>
      </c>
      <c r="E37" s="53">
        <f t="shared" si="5"/>
        <v>0</v>
      </c>
      <c r="F37" s="53">
        <f t="shared" si="5"/>
        <v>0</v>
      </c>
      <c r="G37" s="53">
        <f t="shared" si="5"/>
        <v>0</v>
      </c>
      <c r="H37" s="53">
        <f t="shared" si="5"/>
        <v>0</v>
      </c>
      <c r="I37" s="53"/>
    </row>
    <row r="38" s="40" customFormat="1" ht="33" customHeight="1" spans="1:9">
      <c r="A38" s="60" t="s">
        <v>45</v>
      </c>
      <c r="B38" s="56">
        <v>1</v>
      </c>
      <c r="C38" s="56">
        <f>D38+I38</f>
        <v>500</v>
      </c>
      <c r="D38" s="56">
        <v>500</v>
      </c>
      <c r="E38" s="56"/>
      <c r="F38" s="56"/>
      <c r="G38" s="56"/>
      <c r="H38" s="56"/>
      <c r="I38" s="56"/>
    </row>
    <row r="39" s="40" customFormat="1" ht="33" customHeight="1" spans="1:9">
      <c r="A39" s="54" t="s">
        <v>46</v>
      </c>
      <c r="B39" s="53">
        <f>B40</f>
        <v>0</v>
      </c>
      <c r="C39" s="53">
        <f>C40</f>
        <v>0</v>
      </c>
      <c r="D39" s="53">
        <f>D40</f>
        <v>0</v>
      </c>
      <c r="E39" s="53">
        <f>E40</f>
        <v>0</v>
      </c>
      <c r="F39" s="53"/>
      <c r="G39" s="53"/>
      <c r="H39" s="53"/>
      <c r="I39" s="53"/>
    </row>
    <row r="40" s="40" customFormat="1" ht="33" customHeight="1" spans="1:9">
      <c r="A40" s="60"/>
      <c r="B40" s="56"/>
      <c r="C40" s="56"/>
      <c r="D40" s="56"/>
      <c r="E40" s="56"/>
      <c r="F40" s="56"/>
      <c r="G40" s="56"/>
      <c r="H40" s="56"/>
      <c r="I40" s="56"/>
    </row>
  </sheetData>
  <autoFilter xmlns:etc="http://www.wps.cn/officeDocument/2017/etCustomData" ref="A5:I40" etc:filterBottomFollowUsedRange="0">
    <extLst/>
  </autoFilter>
  <mergeCells count="7">
    <mergeCell ref="A2:I2"/>
    <mergeCell ref="C3:I3"/>
    <mergeCell ref="D4:H4"/>
    <mergeCell ref="A3:A5"/>
    <mergeCell ref="B3:B5"/>
    <mergeCell ref="C4:C5"/>
    <mergeCell ref="I4:I5"/>
  </mergeCells>
  <printOptions horizontalCentered="1"/>
  <pageMargins left="0.751388888888889" right="0.751388888888889" top="1" bottom="1" header="0.5" footer="0.5"/>
  <pageSetup paperSize="9" scale="53"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566"/>
  <sheetViews>
    <sheetView tabSelected="1" zoomScale="130" zoomScaleNormal="130" workbookViewId="0">
      <selection activeCell="P7" sqref="P7"/>
    </sheetView>
  </sheetViews>
  <sheetFormatPr defaultColWidth="8.89166666666667" defaultRowHeight="13.5"/>
  <cols>
    <col min="1" max="1" width="14.8916666666667" style="4" customWidth="1"/>
    <col min="2" max="2" width="55.5916666666667" style="4" customWidth="1"/>
    <col min="3" max="5" width="8.89166666666667" style="4" customWidth="1"/>
    <col min="6" max="6" width="29.4083333333333" style="4" customWidth="1"/>
    <col min="7" max="7" width="11.4666666666667" style="4" customWidth="1"/>
    <col min="8" max="8" width="16.475" style="4" customWidth="1"/>
    <col min="9" max="9" width="15.35" style="4" customWidth="1"/>
    <col min="10" max="12" width="8.89166666666667" style="4" customWidth="1"/>
    <col min="13" max="13" width="21.6333333333333" style="4" customWidth="1"/>
    <col min="14" max="14" width="22.05" style="4" customWidth="1"/>
    <col min="15" max="19" width="8.89166666666667" style="4" customWidth="1"/>
    <col min="20" max="20" width="16.6166666666667" style="4" customWidth="1"/>
    <col min="21" max="21" width="8.89166666666667" style="4" customWidth="1"/>
    <col min="22" max="22" width="7.49166666666667" style="4" customWidth="1"/>
    <col min="23" max="24" width="8.89166666666667" style="4" customWidth="1"/>
    <col min="25" max="25" width="7.49166666666667" style="4" customWidth="1"/>
    <col min="26" max="28" width="8.89166666666667" style="4" customWidth="1"/>
    <col min="29" max="30" width="6.60833333333333" style="4" customWidth="1"/>
    <col min="31" max="31" width="5.73333333333333" style="4" customWidth="1"/>
    <col min="32" max="32" width="20.7333333333333" style="2" customWidth="1"/>
    <col min="33" max="33" width="6.90833333333333" style="4" customWidth="1"/>
    <col min="34" max="34" width="21.7666666666667" style="2" customWidth="1"/>
    <col min="35" max="16384" width="8.89166666666667" style="2"/>
  </cols>
  <sheetData>
    <row r="1" ht="20.25" spans="1:34">
      <c r="A1" s="6" t="s">
        <v>47</v>
      </c>
    </row>
    <row r="2" s="1" customFormat="1" ht="27" spans="1:34">
      <c r="A2" s="7" t="s">
        <v>48</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2" customFormat="1" ht="25" customHeight="1" spans="1:34">
      <c r="A3" s="8" t="s">
        <v>49</v>
      </c>
      <c r="B3" s="8" t="s">
        <v>50</v>
      </c>
      <c r="C3" s="8" t="s">
        <v>51</v>
      </c>
      <c r="D3" s="9" t="s">
        <v>52</v>
      </c>
      <c r="E3" s="10"/>
      <c r="F3" s="8" t="s">
        <v>53</v>
      </c>
      <c r="G3" s="11" t="s">
        <v>54</v>
      </c>
      <c r="H3" s="8" t="s">
        <v>55</v>
      </c>
      <c r="I3" s="8"/>
      <c r="J3" s="8"/>
      <c r="K3" s="8"/>
      <c r="L3" s="8"/>
      <c r="M3" s="8"/>
      <c r="N3" s="8"/>
      <c r="O3" s="8"/>
      <c r="P3" s="8"/>
      <c r="Q3" s="8" t="s">
        <v>56</v>
      </c>
      <c r="R3" s="8" t="s">
        <v>57</v>
      </c>
      <c r="S3" s="8" t="s">
        <v>58</v>
      </c>
      <c r="T3" s="8" t="s">
        <v>59</v>
      </c>
      <c r="U3" s="8" t="s">
        <v>60</v>
      </c>
      <c r="V3" s="12" t="s">
        <v>61</v>
      </c>
      <c r="W3" s="13"/>
      <c r="X3" s="13"/>
      <c r="Y3" s="14"/>
      <c r="Z3" s="8" t="s">
        <v>62</v>
      </c>
      <c r="AA3" s="8"/>
      <c r="AB3" s="8" t="s">
        <v>63</v>
      </c>
      <c r="AC3" s="8" t="s">
        <v>64</v>
      </c>
      <c r="AD3" s="8" t="s">
        <v>65</v>
      </c>
      <c r="AE3" s="8" t="s">
        <v>66</v>
      </c>
      <c r="AF3" s="8"/>
      <c r="AG3" s="8" t="s">
        <v>67</v>
      </c>
      <c r="AH3" s="8"/>
    </row>
    <row r="4" s="2" customFormat="1" ht="25" customHeight="1" spans="1:34">
      <c r="A4" s="8"/>
      <c r="B4" s="8"/>
      <c r="C4" s="8"/>
      <c r="D4" s="15"/>
      <c r="E4" s="16"/>
      <c r="F4" s="8"/>
      <c r="G4" s="11"/>
      <c r="H4" s="8" t="s">
        <v>68</v>
      </c>
      <c r="I4" s="8" t="s">
        <v>69</v>
      </c>
      <c r="J4" s="8"/>
      <c r="K4" s="8"/>
      <c r="L4" s="8"/>
      <c r="M4" s="8" t="s">
        <v>70</v>
      </c>
      <c r="N4" s="8"/>
      <c r="O4" s="8"/>
      <c r="P4" s="8" t="s">
        <v>71</v>
      </c>
      <c r="Q4" s="8"/>
      <c r="R4" s="8"/>
      <c r="S4" s="8"/>
      <c r="T4" s="8"/>
      <c r="U4" s="8"/>
      <c r="V4" s="8" t="s">
        <v>72</v>
      </c>
      <c r="W4" s="12" t="s">
        <v>73</v>
      </c>
      <c r="X4" s="14"/>
      <c r="Y4" s="8" t="s">
        <v>74</v>
      </c>
      <c r="Z4" s="8" t="s">
        <v>75</v>
      </c>
      <c r="AA4" s="8" t="s">
        <v>76</v>
      </c>
      <c r="AB4" s="8"/>
      <c r="AC4" s="8"/>
      <c r="AD4" s="8"/>
      <c r="AE4" s="8" t="s">
        <v>77</v>
      </c>
      <c r="AF4" s="8" t="s">
        <v>78</v>
      </c>
      <c r="AG4" s="8" t="s">
        <v>67</v>
      </c>
      <c r="AH4" s="8" t="s">
        <v>79</v>
      </c>
    </row>
    <row r="5" s="2" customFormat="1" ht="25" customHeight="1" spans="1:34">
      <c r="A5" s="8"/>
      <c r="B5" s="8"/>
      <c r="C5" s="8"/>
      <c r="D5" s="8" t="s">
        <v>80</v>
      </c>
      <c r="E5" s="8" t="s">
        <v>81</v>
      </c>
      <c r="F5" s="8"/>
      <c r="G5" s="11"/>
      <c r="H5" s="8"/>
      <c r="I5" s="8" t="s">
        <v>82</v>
      </c>
      <c r="J5" s="8" t="s">
        <v>83</v>
      </c>
      <c r="K5" s="8" t="s">
        <v>84</v>
      </c>
      <c r="L5" s="8" t="s">
        <v>85</v>
      </c>
      <c r="M5" s="8" t="s">
        <v>86</v>
      </c>
      <c r="N5" s="8" t="s">
        <v>87</v>
      </c>
      <c r="O5" s="8" t="s">
        <v>88</v>
      </c>
      <c r="P5" s="8"/>
      <c r="Q5" s="8"/>
      <c r="R5" s="8"/>
      <c r="S5" s="8"/>
      <c r="T5" s="8"/>
      <c r="U5" s="8"/>
      <c r="V5" s="8"/>
      <c r="W5" s="8" t="s">
        <v>6</v>
      </c>
      <c r="X5" s="8" t="s">
        <v>89</v>
      </c>
      <c r="Y5" s="8"/>
      <c r="Z5" s="8"/>
      <c r="AA5" s="8"/>
      <c r="AB5" s="8"/>
      <c r="AC5" s="8"/>
      <c r="AD5" s="8"/>
      <c r="AE5" s="8"/>
      <c r="AF5" s="8"/>
      <c r="AG5" s="8"/>
      <c r="AH5" s="8"/>
    </row>
    <row r="6" s="2" customFormat="1" ht="25" customHeight="1" spans="1:34">
      <c r="A6" s="17" t="s">
        <v>13</v>
      </c>
      <c r="B6" s="18"/>
      <c r="C6" s="18"/>
      <c r="D6" s="18"/>
      <c r="E6" s="18"/>
      <c r="F6" s="18"/>
      <c r="G6" s="18"/>
      <c r="H6" s="18"/>
      <c r="I6" s="18"/>
      <c r="J6" s="18"/>
      <c r="K6" s="18"/>
      <c r="L6" s="18"/>
      <c r="M6" s="18"/>
      <c r="N6" s="18"/>
      <c r="O6" s="18"/>
      <c r="P6" s="18"/>
      <c r="Q6" s="18"/>
      <c r="R6" s="18"/>
      <c r="S6" s="18"/>
      <c r="T6" s="18"/>
      <c r="U6" s="18"/>
      <c r="V6" s="18">
        <f>SUM(V7:V566)</f>
        <v>56576</v>
      </c>
      <c r="W6" s="18">
        <f>SUM(W7:W566)</f>
        <v>56576</v>
      </c>
      <c r="X6" s="18"/>
      <c r="Y6" s="18"/>
      <c r="Z6" s="18"/>
      <c r="AA6" s="18"/>
      <c r="AB6" s="18"/>
      <c r="AC6" s="18"/>
      <c r="AD6" s="18"/>
      <c r="AE6" s="18"/>
      <c r="AF6" s="19"/>
      <c r="AG6" s="18"/>
      <c r="AH6" s="19"/>
    </row>
    <row r="7" s="2" customFormat="1" ht="25" customHeight="1" spans="1:34">
      <c r="A7" s="17" t="s">
        <v>14</v>
      </c>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9"/>
      <c r="AG7" s="18"/>
      <c r="AH7" s="19"/>
    </row>
    <row r="8" s="2" customFormat="1" ht="25" customHeight="1" spans="1:34">
      <c r="A8" s="17" t="s">
        <v>15</v>
      </c>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9"/>
      <c r="AG8" s="18"/>
      <c r="AH8" s="19"/>
    </row>
    <row r="9" s="2" customFormat="1" ht="25" customHeight="1" spans="1:34">
      <c r="A9" s="18" t="s">
        <v>90</v>
      </c>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9"/>
      <c r="AG9" s="18"/>
      <c r="AH9" s="19"/>
    </row>
    <row r="10" s="2" customFormat="1" ht="25" customHeight="1" spans="1:34">
      <c r="A10" s="18" t="s">
        <v>91</v>
      </c>
      <c r="B10" s="18" t="s">
        <v>92</v>
      </c>
      <c r="C10" s="18" t="s">
        <v>93</v>
      </c>
      <c r="D10" s="18" t="s">
        <v>94</v>
      </c>
      <c r="E10" s="18" t="s">
        <v>95</v>
      </c>
      <c r="F10" s="18" t="s">
        <v>96</v>
      </c>
      <c r="G10" s="18" t="s">
        <v>97</v>
      </c>
      <c r="H10" s="18" t="s">
        <v>98</v>
      </c>
      <c r="I10" s="18" t="s">
        <v>99</v>
      </c>
      <c r="J10" s="18" t="s">
        <v>100</v>
      </c>
      <c r="K10" s="18" t="s">
        <v>101</v>
      </c>
      <c r="L10" s="18" t="s">
        <v>102</v>
      </c>
      <c r="M10" s="18" t="s">
        <v>103</v>
      </c>
      <c r="N10" s="18" t="s">
        <v>104</v>
      </c>
      <c r="O10" s="18" t="s">
        <v>105</v>
      </c>
      <c r="P10" s="18" t="s">
        <v>106</v>
      </c>
      <c r="Q10" s="18" t="s">
        <v>107</v>
      </c>
      <c r="R10" s="18" t="s">
        <v>107</v>
      </c>
      <c r="S10" s="18" t="s">
        <v>108</v>
      </c>
      <c r="T10" s="61" t="s">
        <v>109</v>
      </c>
      <c r="U10" s="18" t="s">
        <v>110</v>
      </c>
      <c r="V10" s="18">
        <f>SUM(W10:Y10)</f>
        <v>1500</v>
      </c>
      <c r="W10" s="18">
        <v>1500</v>
      </c>
      <c r="X10" s="18"/>
      <c r="Y10" s="18"/>
      <c r="Z10" s="18">
        <v>33720</v>
      </c>
      <c r="AA10" s="18">
        <v>33720</v>
      </c>
      <c r="AB10" s="18" t="s">
        <v>111</v>
      </c>
      <c r="AC10" s="18" t="s">
        <v>112</v>
      </c>
      <c r="AD10" s="18" t="s">
        <v>112</v>
      </c>
      <c r="AE10" s="18" t="s">
        <v>111</v>
      </c>
      <c r="AF10" s="18" t="s">
        <v>111</v>
      </c>
      <c r="AG10" s="18" t="s">
        <v>111</v>
      </c>
      <c r="AH10" s="18" t="s">
        <v>111</v>
      </c>
    </row>
    <row r="11" s="2" customFormat="1" ht="25" customHeight="1" spans="1:34">
      <c r="A11" s="18" t="s">
        <v>113</v>
      </c>
      <c r="B11" s="18" t="s">
        <v>114</v>
      </c>
      <c r="C11" s="18" t="s">
        <v>93</v>
      </c>
      <c r="D11" s="18" t="s">
        <v>115</v>
      </c>
      <c r="E11" s="18" t="s">
        <v>116</v>
      </c>
      <c r="F11" s="18" t="s">
        <v>117</v>
      </c>
      <c r="G11" s="18" t="s">
        <v>118</v>
      </c>
      <c r="H11" s="18" t="s">
        <v>119</v>
      </c>
      <c r="I11" s="18" t="s">
        <v>120</v>
      </c>
      <c r="J11" s="18" t="s">
        <v>121</v>
      </c>
      <c r="K11" s="18" t="s">
        <v>101</v>
      </c>
      <c r="L11" s="18" t="s">
        <v>122</v>
      </c>
      <c r="M11" s="18" t="s">
        <v>123</v>
      </c>
      <c r="N11" s="18" t="s">
        <v>124</v>
      </c>
      <c r="O11" s="18" t="s">
        <v>105</v>
      </c>
      <c r="P11" s="18" t="s">
        <v>106</v>
      </c>
      <c r="Q11" s="18" t="s">
        <v>107</v>
      </c>
      <c r="R11" s="18" t="s">
        <v>125</v>
      </c>
      <c r="S11" s="20" t="s">
        <v>126</v>
      </c>
      <c r="T11" s="18">
        <v>13474630998</v>
      </c>
      <c r="U11" s="18" t="s">
        <v>110</v>
      </c>
      <c r="V11" s="18">
        <f t="shared" ref="V11:V57" si="0">SUM(W11:Y11)</f>
        <v>105</v>
      </c>
      <c r="W11" s="18">
        <v>105</v>
      </c>
      <c r="X11" s="18"/>
      <c r="Y11" s="18"/>
      <c r="Z11" s="18">
        <v>168</v>
      </c>
      <c r="AA11" s="18">
        <v>56</v>
      </c>
      <c r="AB11" s="18" t="s">
        <v>111</v>
      </c>
      <c r="AC11" s="18" t="s">
        <v>111</v>
      </c>
      <c r="AD11" s="18" t="s">
        <v>112</v>
      </c>
      <c r="AE11" s="18" t="s">
        <v>111</v>
      </c>
      <c r="AF11" s="18" t="s">
        <v>127</v>
      </c>
      <c r="AG11" s="18" t="s">
        <v>112</v>
      </c>
      <c r="AH11" s="18" t="s">
        <v>128</v>
      </c>
    </row>
    <row r="12" s="2" customFormat="1" ht="25" customHeight="1" spans="1:34">
      <c r="A12" s="18" t="s">
        <v>129</v>
      </c>
      <c r="B12" s="18" t="s">
        <v>130</v>
      </c>
      <c r="C12" s="18" t="s">
        <v>93</v>
      </c>
      <c r="D12" s="18" t="s">
        <v>115</v>
      </c>
      <c r="E12" s="18" t="s">
        <v>131</v>
      </c>
      <c r="F12" s="18" t="s">
        <v>132</v>
      </c>
      <c r="G12" s="18" t="s">
        <v>118</v>
      </c>
      <c r="H12" s="18" t="s">
        <v>133</v>
      </c>
      <c r="I12" s="18" t="s">
        <v>134</v>
      </c>
      <c r="J12" s="18" t="s">
        <v>121</v>
      </c>
      <c r="K12" s="18" t="s">
        <v>101</v>
      </c>
      <c r="L12" s="18" t="s">
        <v>135</v>
      </c>
      <c r="M12" s="18" t="s">
        <v>123</v>
      </c>
      <c r="N12" s="18" t="s">
        <v>136</v>
      </c>
      <c r="O12" s="18" t="s">
        <v>105</v>
      </c>
      <c r="P12" s="18" t="s">
        <v>106</v>
      </c>
      <c r="Q12" s="18" t="s">
        <v>107</v>
      </c>
      <c r="R12" s="18" t="s">
        <v>137</v>
      </c>
      <c r="S12" s="18" t="s">
        <v>126</v>
      </c>
      <c r="T12" s="18">
        <v>13474630998</v>
      </c>
      <c r="U12" s="18" t="s">
        <v>110</v>
      </c>
      <c r="V12" s="18">
        <f t="shared" si="0"/>
        <v>130</v>
      </c>
      <c r="W12" s="18">
        <v>130</v>
      </c>
      <c r="X12" s="18"/>
      <c r="Y12" s="18"/>
      <c r="Z12" s="18">
        <v>230</v>
      </c>
      <c r="AA12" s="18">
        <v>137</v>
      </c>
      <c r="AB12" s="18" t="s">
        <v>111</v>
      </c>
      <c r="AC12" s="18" t="s">
        <v>111</v>
      </c>
      <c r="AD12" s="18" t="s">
        <v>112</v>
      </c>
      <c r="AE12" s="18" t="s">
        <v>111</v>
      </c>
      <c r="AF12" s="18" t="s">
        <v>127</v>
      </c>
      <c r="AG12" s="18" t="s">
        <v>112</v>
      </c>
      <c r="AH12" s="18" t="s">
        <v>128</v>
      </c>
    </row>
    <row r="13" s="2" customFormat="1" ht="25" customHeight="1" spans="1:34">
      <c r="A13" s="18" t="s">
        <v>138</v>
      </c>
      <c r="B13" s="18" t="s">
        <v>139</v>
      </c>
      <c r="C13" s="18" t="s">
        <v>93</v>
      </c>
      <c r="D13" s="18" t="s">
        <v>115</v>
      </c>
      <c r="E13" s="18" t="s">
        <v>140</v>
      </c>
      <c r="F13" s="18" t="s">
        <v>141</v>
      </c>
      <c r="G13" s="18" t="s">
        <v>118</v>
      </c>
      <c r="H13" s="18" t="str">
        <f>B13</f>
        <v>种植天麻20亩，每亩有效种植面积300平方米以上，安装遮阴网10000平方米，围网600米。</v>
      </c>
      <c r="I13" s="18" t="s">
        <v>142</v>
      </c>
      <c r="J13" s="18" t="s">
        <v>121</v>
      </c>
      <c r="K13" s="18" t="s">
        <v>101</v>
      </c>
      <c r="L13" s="18" t="s">
        <v>143</v>
      </c>
      <c r="M13" s="18" t="s">
        <v>144</v>
      </c>
      <c r="N13" s="18" t="s">
        <v>145</v>
      </c>
      <c r="O13" s="18" t="s">
        <v>105</v>
      </c>
      <c r="P13" s="18" t="s">
        <v>106</v>
      </c>
      <c r="Q13" s="18" t="s">
        <v>107</v>
      </c>
      <c r="R13" s="18" t="s">
        <v>125</v>
      </c>
      <c r="S13" s="18" t="s">
        <v>126</v>
      </c>
      <c r="T13" s="18">
        <v>13474630998</v>
      </c>
      <c r="U13" s="18" t="s">
        <v>110</v>
      </c>
      <c r="V13" s="18">
        <f t="shared" si="0"/>
        <v>75</v>
      </c>
      <c r="W13" s="18">
        <v>75</v>
      </c>
      <c r="X13" s="18"/>
      <c r="Y13" s="18"/>
      <c r="Z13" s="18">
        <v>186</v>
      </c>
      <c r="AA13" s="18">
        <v>30</v>
      </c>
      <c r="AB13" s="18" t="s">
        <v>111</v>
      </c>
      <c r="AC13" s="18" t="s">
        <v>111</v>
      </c>
      <c r="AD13" s="18" t="s">
        <v>112</v>
      </c>
      <c r="AE13" s="18" t="s">
        <v>111</v>
      </c>
      <c r="AF13" s="18" t="s">
        <v>146</v>
      </c>
      <c r="AG13" s="18" t="s">
        <v>112</v>
      </c>
      <c r="AH13" s="18" t="s">
        <v>128</v>
      </c>
    </row>
    <row r="14" s="2" customFormat="1" ht="25" customHeight="1" spans="1:34">
      <c r="A14" s="18" t="s">
        <v>147</v>
      </c>
      <c r="B14" s="18" t="s">
        <v>148</v>
      </c>
      <c r="C14" s="18" t="s">
        <v>93</v>
      </c>
      <c r="D14" s="18" t="s">
        <v>149</v>
      </c>
      <c r="E14" s="18" t="s">
        <v>150</v>
      </c>
      <c r="F14" s="18" t="s">
        <v>151</v>
      </c>
      <c r="G14" s="18" t="s">
        <v>118</v>
      </c>
      <c r="H14" s="18" t="s">
        <v>152</v>
      </c>
      <c r="I14" s="18" t="s">
        <v>153</v>
      </c>
      <c r="J14" s="18" t="s">
        <v>121</v>
      </c>
      <c r="K14" s="18" t="s">
        <v>101</v>
      </c>
      <c r="L14" s="18" t="s">
        <v>135</v>
      </c>
      <c r="M14" s="18" t="s">
        <v>123</v>
      </c>
      <c r="N14" s="18" t="s">
        <v>154</v>
      </c>
      <c r="O14" s="18" t="s">
        <v>105</v>
      </c>
      <c r="P14" s="18" t="s">
        <v>106</v>
      </c>
      <c r="Q14" s="18" t="s">
        <v>107</v>
      </c>
      <c r="R14" s="18" t="s">
        <v>155</v>
      </c>
      <c r="S14" s="18" t="s">
        <v>156</v>
      </c>
      <c r="T14" s="18">
        <v>15191618764</v>
      </c>
      <c r="U14" s="18" t="s">
        <v>110</v>
      </c>
      <c r="V14" s="18">
        <f t="shared" si="0"/>
        <v>80</v>
      </c>
      <c r="W14" s="18">
        <v>80</v>
      </c>
      <c r="X14" s="18"/>
      <c r="Y14" s="18"/>
      <c r="Z14" s="18">
        <v>25</v>
      </c>
      <c r="AA14" s="18">
        <v>10</v>
      </c>
      <c r="AB14" s="18" t="s">
        <v>111</v>
      </c>
      <c r="AC14" s="18" t="s">
        <v>111</v>
      </c>
      <c r="AD14" s="18" t="s">
        <v>111</v>
      </c>
      <c r="AE14" s="18" t="s">
        <v>111</v>
      </c>
      <c r="AF14" s="18" t="s">
        <v>127</v>
      </c>
      <c r="AG14" s="18" t="s">
        <v>112</v>
      </c>
      <c r="AH14" s="18" t="s">
        <v>128</v>
      </c>
    </row>
    <row r="15" s="2" customFormat="1" ht="25" customHeight="1" spans="1:34">
      <c r="A15" s="18" t="s">
        <v>157</v>
      </c>
      <c r="B15" s="18" t="s">
        <v>158</v>
      </c>
      <c r="C15" s="18" t="s">
        <v>93</v>
      </c>
      <c r="D15" s="18" t="s">
        <v>159</v>
      </c>
      <c r="E15" s="18" t="s">
        <v>160</v>
      </c>
      <c r="F15" s="18" t="s">
        <v>161</v>
      </c>
      <c r="G15" s="18" t="s">
        <v>162</v>
      </c>
      <c r="H15" s="18" t="s">
        <v>163</v>
      </c>
      <c r="I15" s="18" t="s">
        <v>164</v>
      </c>
      <c r="J15" s="18" t="s">
        <v>165</v>
      </c>
      <c r="K15" s="18" t="s">
        <v>166</v>
      </c>
      <c r="L15" s="18" t="s">
        <v>167</v>
      </c>
      <c r="M15" s="18" t="s">
        <v>168</v>
      </c>
      <c r="N15" s="18" t="s">
        <v>169</v>
      </c>
      <c r="O15" s="18" t="s">
        <v>170</v>
      </c>
      <c r="P15" s="18" t="s">
        <v>106</v>
      </c>
      <c r="Q15" s="18" t="s">
        <v>171</v>
      </c>
      <c r="R15" s="18" t="s">
        <v>172</v>
      </c>
      <c r="S15" s="18" t="s">
        <v>173</v>
      </c>
      <c r="T15" s="18">
        <v>15891628005</v>
      </c>
      <c r="U15" s="18" t="s">
        <v>110</v>
      </c>
      <c r="V15" s="18">
        <f t="shared" si="0"/>
        <v>105</v>
      </c>
      <c r="W15" s="18">
        <v>105</v>
      </c>
      <c r="X15" s="18"/>
      <c r="Y15" s="18"/>
      <c r="Z15" s="18">
        <v>1820</v>
      </c>
      <c r="AA15" s="18">
        <v>680</v>
      </c>
      <c r="AB15" s="18" t="s">
        <v>111</v>
      </c>
      <c r="AC15" s="18" t="s">
        <v>111</v>
      </c>
      <c r="AD15" s="18" t="s">
        <v>112</v>
      </c>
      <c r="AE15" s="18" t="s">
        <v>111</v>
      </c>
      <c r="AF15" s="18" t="s">
        <v>174</v>
      </c>
      <c r="AG15" s="18" t="s">
        <v>112</v>
      </c>
      <c r="AH15" s="18" t="s">
        <v>175</v>
      </c>
    </row>
    <row r="16" s="2" customFormat="1" ht="25" customHeight="1" spans="1:34">
      <c r="A16" s="18" t="s">
        <v>176</v>
      </c>
      <c r="B16" s="18" t="s">
        <v>177</v>
      </c>
      <c r="C16" s="18" t="s">
        <v>93</v>
      </c>
      <c r="D16" s="18" t="s">
        <v>159</v>
      </c>
      <c r="E16" s="18" t="s">
        <v>160</v>
      </c>
      <c r="F16" s="18" t="s">
        <v>178</v>
      </c>
      <c r="G16" s="18" t="s">
        <v>179</v>
      </c>
      <c r="H16" s="18" t="s">
        <v>180</v>
      </c>
      <c r="I16" s="18" t="s">
        <v>181</v>
      </c>
      <c r="J16" s="18" t="s">
        <v>182</v>
      </c>
      <c r="K16" s="18" t="s">
        <v>183</v>
      </c>
      <c r="L16" s="18" t="s">
        <v>184</v>
      </c>
      <c r="M16" s="18" t="s">
        <v>185</v>
      </c>
      <c r="N16" s="18" t="s">
        <v>186</v>
      </c>
      <c r="O16" s="18" t="s">
        <v>187</v>
      </c>
      <c r="P16" s="18" t="s">
        <v>106</v>
      </c>
      <c r="Q16" s="18" t="s">
        <v>107</v>
      </c>
      <c r="R16" s="18" t="s">
        <v>172</v>
      </c>
      <c r="S16" s="18" t="s">
        <v>173</v>
      </c>
      <c r="T16" s="18">
        <v>15891628005</v>
      </c>
      <c r="U16" s="18" t="s">
        <v>110</v>
      </c>
      <c r="V16" s="18">
        <f t="shared" si="0"/>
        <v>115</v>
      </c>
      <c r="W16" s="18">
        <v>115</v>
      </c>
      <c r="X16" s="18"/>
      <c r="Y16" s="18"/>
      <c r="Z16" s="18">
        <v>152</v>
      </c>
      <c r="AA16" s="18">
        <v>12</v>
      </c>
      <c r="AB16" s="18" t="s">
        <v>111</v>
      </c>
      <c r="AC16" s="18" t="s">
        <v>111</v>
      </c>
      <c r="AD16" s="18" t="s">
        <v>112</v>
      </c>
      <c r="AE16" s="18" t="s">
        <v>111</v>
      </c>
      <c r="AF16" s="18" t="s">
        <v>188</v>
      </c>
      <c r="AG16" s="18" t="s">
        <v>112</v>
      </c>
      <c r="AH16" s="18" t="s">
        <v>175</v>
      </c>
    </row>
    <row r="17" s="2" customFormat="1" ht="25" customHeight="1" spans="1:34">
      <c r="A17" s="18" t="s">
        <v>189</v>
      </c>
      <c r="B17" s="18" t="s">
        <v>190</v>
      </c>
      <c r="C17" s="18" t="s">
        <v>93</v>
      </c>
      <c r="D17" s="18" t="s">
        <v>159</v>
      </c>
      <c r="E17" s="18" t="s">
        <v>191</v>
      </c>
      <c r="F17" s="18" t="s">
        <v>192</v>
      </c>
      <c r="G17" s="18" t="s">
        <v>193</v>
      </c>
      <c r="H17" s="18" t="s">
        <v>194</v>
      </c>
      <c r="I17" s="18" t="s">
        <v>195</v>
      </c>
      <c r="J17" s="18" t="s">
        <v>182</v>
      </c>
      <c r="K17" s="18" t="s">
        <v>101</v>
      </c>
      <c r="L17" s="18" t="s">
        <v>196</v>
      </c>
      <c r="M17" s="18" t="s">
        <v>197</v>
      </c>
      <c r="N17" s="18" t="s">
        <v>198</v>
      </c>
      <c r="O17" s="18" t="s">
        <v>187</v>
      </c>
      <c r="P17" s="18" t="s">
        <v>106</v>
      </c>
      <c r="Q17" s="18" t="s">
        <v>107</v>
      </c>
      <c r="R17" s="18" t="s">
        <v>199</v>
      </c>
      <c r="S17" s="18" t="s">
        <v>173</v>
      </c>
      <c r="T17" s="18">
        <v>15891628005</v>
      </c>
      <c r="U17" s="18" t="s">
        <v>110</v>
      </c>
      <c r="V17" s="18">
        <f t="shared" si="0"/>
        <v>80</v>
      </c>
      <c r="W17" s="18">
        <v>80</v>
      </c>
      <c r="X17" s="18"/>
      <c r="Y17" s="18"/>
      <c r="Z17" s="18">
        <v>517</v>
      </c>
      <c r="AA17" s="18">
        <v>127</v>
      </c>
      <c r="AB17" s="18" t="s">
        <v>111</v>
      </c>
      <c r="AC17" s="18" t="s">
        <v>111</v>
      </c>
      <c r="AD17" s="18" t="s">
        <v>111</v>
      </c>
      <c r="AE17" s="18" t="s">
        <v>111</v>
      </c>
      <c r="AF17" s="18" t="s">
        <v>188</v>
      </c>
      <c r="AG17" s="18" t="s">
        <v>112</v>
      </c>
      <c r="AH17" s="18" t="s">
        <v>175</v>
      </c>
    </row>
    <row r="18" s="2" customFormat="1" ht="25" customHeight="1" spans="1:34">
      <c r="A18" s="18" t="s">
        <v>200</v>
      </c>
      <c r="B18" s="18" t="s">
        <v>201</v>
      </c>
      <c r="C18" s="18" t="s">
        <v>93</v>
      </c>
      <c r="D18" s="18" t="s">
        <v>159</v>
      </c>
      <c r="E18" s="18" t="s">
        <v>202</v>
      </c>
      <c r="F18" s="18" t="s">
        <v>203</v>
      </c>
      <c r="G18" s="18" t="s">
        <v>193</v>
      </c>
      <c r="H18" s="18" t="s">
        <v>204</v>
      </c>
      <c r="I18" s="18" t="s">
        <v>195</v>
      </c>
      <c r="J18" s="18" t="s">
        <v>182</v>
      </c>
      <c r="K18" s="18" t="s">
        <v>166</v>
      </c>
      <c r="L18" s="18" t="s">
        <v>196</v>
      </c>
      <c r="M18" s="18" t="s">
        <v>205</v>
      </c>
      <c r="N18" s="18" t="s">
        <v>198</v>
      </c>
      <c r="O18" s="18" t="s">
        <v>187</v>
      </c>
      <c r="P18" s="18" t="s">
        <v>106</v>
      </c>
      <c r="Q18" s="18" t="s">
        <v>107</v>
      </c>
      <c r="R18" s="18" t="s">
        <v>206</v>
      </c>
      <c r="S18" s="18" t="s">
        <v>173</v>
      </c>
      <c r="T18" s="18">
        <v>15891628005</v>
      </c>
      <c r="U18" s="18" t="s">
        <v>110</v>
      </c>
      <c r="V18" s="18">
        <f t="shared" si="0"/>
        <v>80</v>
      </c>
      <c r="W18" s="18">
        <v>80</v>
      </c>
      <c r="X18" s="18"/>
      <c r="Y18" s="18"/>
      <c r="Z18" s="18">
        <v>317</v>
      </c>
      <c r="AA18" s="18">
        <v>85</v>
      </c>
      <c r="AB18" s="18" t="s">
        <v>111</v>
      </c>
      <c r="AC18" s="18" t="s">
        <v>111</v>
      </c>
      <c r="AD18" s="18" t="s">
        <v>112</v>
      </c>
      <c r="AE18" s="18" t="s">
        <v>111</v>
      </c>
      <c r="AF18" s="18" t="s">
        <v>207</v>
      </c>
      <c r="AG18" s="18" t="s">
        <v>112</v>
      </c>
      <c r="AH18" s="18" t="s">
        <v>175</v>
      </c>
    </row>
    <row r="19" s="2" customFormat="1" ht="25" customHeight="1" spans="1:34">
      <c r="A19" s="18" t="s">
        <v>208</v>
      </c>
      <c r="B19" s="18" t="s">
        <v>209</v>
      </c>
      <c r="C19" s="18" t="s">
        <v>210</v>
      </c>
      <c r="D19" s="18" t="s">
        <v>159</v>
      </c>
      <c r="E19" s="18" t="s">
        <v>160</v>
      </c>
      <c r="F19" s="18" t="s">
        <v>211</v>
      </c>
      <c r="G19" s="18" t="s">
        <v>212</v>
      </c>
      <c r="H19" s="18" t="s">
        <v>213</v>
      </c>
      <c r="I19" s="18" t="s">
        <v>214</v>
      </c>
      <c r="J19" s="18" t="s">
        <v>121</v>
      </c>
      <c r="K19" s="18" t="s">
        <v>101</v>
      </c>
      <c r="L19" s="18" t="s">
        <v>215</v>
      </c>
      <c r="M19" s="18" t="s">
        <v>216</v>
      </c>
      <c r="N19" s="18" t="s">
        <v>217</v>
      </c>
      <c r="O19" s="18" t="s">
        <v>187</v>
      </c>
      <c r="P19" s="18" t="s">
        <v>106</v>
      </c>
      <c r="Q19" s="18" t="s">
        <v>107</v>
      </c>
      <c r="R19" s="18" t="s">
        <v>172</v>
      </c>
      <c r="S19" s="18" t="s">
        <v>173</v>
      </c>
      <c r="T19" s="18">
        <v>15891628005</v>
      </c>
      <c r="U19" s="18" t="s">
        <v>110</v>
      </c>
      <c r="V19" s="18">
        <f t="shared" si="0"/>
        <v>80</v>
      </c>
      <c r="W19" s="18">
        <v>80</v>
      </c>
      <c r="X19" s="18"/>
      <c r="Y19" s="18"/>
      <c r="Z19" s="18">
        <v>165</v>
      </c>
      <c r="AA19" s="18">
        <v>12</v>
      </c>
      <c r="AB19" s="18" t="s">
        <v>111</v>
      </c>
      <c r="AC19" s="18" t="s">
        <v>111</v>
      </c>
      <c r="AD19" s="18" t="s">
        <v>112</v>
      </c>
      <c r="AE19" s="18" t="s">
        <v>111</v>
      </c>
      <c r="AF19" s="18" t="s">
        <v>188</v>
      </c>
      <c r="AG19" s="18" t="s">
        <v>112</v>
      </c>
      <c r="AH19" s="18" t="s">
        <v>175</v>
      </c>
    </row>
    <row r="20" s="2" customFormat="1" ht="25" customHeight="1" spans="1:34">
      <c r="A20" s="18" t="s">
        <v>218</v>
      </c>
      <c r="B20" s="18" t="s">
        <v>219</v>
      </c>
      <c r="C20" s="18" t="s">
        <v>93</v>
      </c>
      <c r="D20" s="18" t="s">
        <v>159</v>
      </c>
      <c r="E20" s="18" t="s">
        <v>191</v>
      </c>
      <c r="F20" s="18" t="s">
        <v>220</v>
      </c>
      <c r="G20" s="18" t="s">
        <v>221</v>
      </c>
      <c r="H20" s="18" t="s">
        <v>222</v>
      </c>
      <c r="I20" s="18" t="s">
        <v>195</v>
      </c>
      <c r="J20" s="18" t="s">
        <v>182</v>
      </c>
      <c r="K20" s="18" t="s">
        <v>223</v>
      </c>
      <c r="L20" s="18" t="s">
        <v>224</v>
      </c>
      <c r="M20" s="18" t="s">
        <v>205</v>
      </c>
      <c r="N20" s="18" t="s">
        <v>225</v>
      </c>
      <c r="O20" s="18" t="s">
        <v>187</v>
      </c>
      <c r="P20" s="18" t="s">
        <v>106</v>
      </c>
      <c r="Q20" s="18" t="s">
        <v>107</v>
      </c>
      <c r="R20" s="18" t="s">
        <v>172</v>
      </c>
      <c r="S20" s="18" t="s">
        <v>173</v>
      </c>
      <c r="T20" s="18">
        <v>15891628005</v>
      </c>
      <c r="U20" s="18" t="s">
        <v>110</v>
      </c>
      <c r="V20" s="18">
        <f t="shared" si="0"/>
        <v>110</v>
      </c>
      <c r="W20" s="18">
        <v>110</v>
      </c>
      <c r="X20" s="18"/>
      <c r="Y20" s="18"/>
      <c r="Z20" s="18">
        <v>360</v>
      </c>
      <c r="AA20" s="18">
        <v>102</v>
      </c>
      <c r="AB20" s="18" t="s">
        <v>111</v>
      </c>
      <c r="AC20" s="18" t="s">
        <v>111</v>
      </c>
      <c r="AD20" s="18" t="s">
        <v>111</v>
      </c>
      <c r="AE20" s="18"/>
      <c r="AF20" s="18" t="s">
        <v>207</v>
      </c>
      <c r="AG20" s="18" t="s">
        <v>112</v>
      </c>
      <c r="AH20" s="18" t="s">
        <v>175</v>
      </c>
    </row>
    <row r="21" s="2" customFormat="1" ht="25" customHeight="1" spans="1:34">
      <c r="A21" s="18" t="s">
        <v>226</v>
      </c>
      <c r="B21" s="18" t="s">
        <v>227</v>
      </c>
      <c r="C21" s="18" t="s">
        <v>93</v>
      </c>
      <c r="D21" s="18" t="s">
        <v>159</v>
      </c>
      <c r="E21" s="18" t="s">
        <v>228</v>
      </c>
      <c r="F21" s="18" t="s">
        <v>229</v>
      </c>
      <c r="G21" s="18" t="s">
        <v>221</v>
      </c>
      <c r="H21" s="18" t="s">
        <v>230</v>
      </c>
      <c r="I21" s="18" t="s">
        <v>231</v>
      </c>
      <c r="J21" s="18" t="s">
        <v>182</v>
      </c>
      <c r="K21" s="18" t="s">
        <v>101</v>
      </c>
      <c r="L21" s="18" t="s">
        <v>232</v>
      </c>
      <c r="M21" s="18" t="s">
        <v>233</v>
      </c>
      <c r="N21" s="18" t="s">
        <v>234</v>
      </c>
      <c r="O21" s="18" t="s">
        <v>105</v>
      </c>
      <c r="P21" s="18" t="s">
        <v>106</v>
      </c>
      <c r="Q21" s="18" t="s">
        <v>107</v>
      </c>
      <c r="R21" s="18" t="s">
        <v>172</v>
      </c>
      <c r="S21" s="18" t="s">
        <v>172</v>
      </c>
      <c r="T21" s="18">
        <v>15891628005</v>
      </c>
      <c r="U21" s="18" t="s">
        <v>110</v>
      </c>
      <c r="V21" s="18">
        <f t="shared" si="0"/>
        <v>80</v>
      </c>
      <c r="W21" s="18">
        <v>80</v>
      </c>
      <c r="X21" s="18"/>
      <c r="Y21" s="18"/>
      <c r="Z21" s="18">
        <v>185</v>
      </c>
      <c r="AA21" s="18">
        <v>65</v>
      </c>
      <c r="AB21" s="18" t="s">
        <v>111</v>
      </c>
      <c r="AC21" s="18" t="s">
        <v>111</v>
      </c>
      <c r="AD21" s="18" t="s">
        <v>112</v>
      </c>
      <c r="AE21" s="18" t="s">
        <v>111</v>
      </c>
      <c r="AF21" s="18" t="s">
        <v>235</v>
      </c>
      <c r="AG21" s="18" t="s">
        <v>111</v>
      </c>
      <c r="AH21" s="18" t="s">
        <v>175</v>
      </c>
    </row>
    <row r="22" s="2" customFormat="1" ht="25" customHeight="1" spans="1:34">
      <c r="A22" s="18" t="s">
        <v>236</v>
      </c>
      <c r="B22" s="18" t="s">
        <v>237</v>
      </c>
      <c r="C22" s="18" t="s">
        <v>238</v>
      </c>
      <c r="D22" s="18" t="s">
        <v>159</v>
      </c>
      <c r="E22" s="18" t="s">
        <v>160</v>
      </c>
      <c r="F22" s="18" t="s">
        <v>239</v>
      </c>
      <c r="G22" s="18" t="s">
        <v>193</v>
      </c>
      <c r="H22" s="18" t="s">
        <v>240</v>
      </c>
      <c r="I22" s="18" t="s">
        <v>241</v>
      </c>
      <c r="J22" s="18" t="s">
        <v>242</v>
      </c>
      <c r="K22" s="18" t="s">
        <v>166</v>
      </c>
      <c r="L22" s="18" t="s">
        <v>243</v>
      </c>
      <c r="M22" s="18" t="s">
        <v>205</v>
      </c>
      <c r="N22" s="18" t="s">
        <v>244</v>
      </c>
      <c r="O22" s="18" t="s">
        <v>187</v>
      </c>
      <c r="P22" s="18" t="s">
        <v>106</v>
      </c>
      <c r="Q22" s="18" t="s">
        <v>107</v>
      </c>
      <c r="R22" s="18" t="s">
        <v>245</v>
      </c>
      <c r="S22" s="18" t="s">
        <v>173</v>
      </c>
      <c r="T22" s="18">
        <v>15891628005</v>
      </c>
      <c r="U22" s="18" t="s">
        <v>110</v>
      </c>
      <c r="V22" s="18">
        <f t="shared" si="0"/>
        <v>110</v>
      </c>
      <c r="W22" s="18">
        <v>110</v>
      </c>
      <c r="X22" s="18"/>
      <c r="Y22" s="18"/>
      <c r="Z22" s="18">
        <v>320</v>
      </c>
      <c r="AA22" s="18">
        <v>32</v>
      </c>
      <c r="AB22" s="18" t="s">
        <v>111</v>
      </c>
      <c r="AC22" s="18" t="s">
        <v>111</v>
      </c>
      <c r="AD22" s="18" t="s">
        <v>112</v>
      </c>
      <c r="AE22" s="18" t="s">
        <v>111</v>
      </c>
      <c r="AF22" s="18" t="s">
        <v>188</v>
      </c>
      <c r="AG22" s="18" t="s">
        <v>112</v>
      </c>
      <c r="AH22" s="18" t="s">
        <v>175</v>
      </c>
    </row>
    <row r="23" s="2" customFormat="1" ht="25" customHeight="1" spans="1:34">
      <c r="A23" s="18" t="s">
        <v>246</v>
      </c>
      <c r="B23" s="18" t="s">
        <v>247</v>
      </c>
      <c r="C23" s="18" t="s">
        <v>93</v>
      </c>
      <c r="D23" s="18" t="s">
        <v>159</v>
      </c>
      <c r="E23" s="18" t="s">
        <v>248</v>
      </c>
      <c r="F23" s="18" t="s">
        <v>249</v>
      </c>
      <c r="G23" s="18" t="s">
        <v>221</v>
      </c>
      <c r="H23" s="18" t="s">
        <v>250</v>
      </c>
      <c r="I23" s="18" t="s">
        <v>251</v>
      </c>
      <c r="J23" s="18" t="s">
        <v>252</v>
      </c>
      <c r="K23" s="18" t="s">
        <v>253</v>
      </c>
      <c r="L23" s="18" t="s">
        <v>254</v>
      </c>
      <c r="M23" s="18" t="s">
        <v>255</v>
      </c>
      <c r="N23" s="18" t="s">
        <v>256</v>
      </c>
      <c r="O23" s="18" t="s">
        <v>170</v>
      </c>
      <c r="P23" s="18" t="s">
        <v>106</v>
      </c>
      <c r="Q23" s="18" t="s">
        <v>107</v>
      </c>
      <c r="R23" s="18" t="s">
        <v>172</v>
      </c>
      <c r="S23" s="18" t="s">
        <v>173</v>
      </c>
      <c r="T23" s="18">
        <v>15891628005</v>
      </c>
      <c r="U23" s="18" t="s">
        <v>110</v>
      </c>
      <c r="V23" s="18">
        <f t="shared" si="0"/>
        <v>180</v>
      </c>
      <c r="W23" s="18">
        <v>180</v>
      </c>
      <c r="X23" s="18"/>
      <c r="Y23" s="18"/>
      <c r="Z23" s="18">
        <v>3070</v>
      </c>
      <c r="AA23" s="18">
        <v>1020</v>
      </c>
      <c r="AB23" s="18" t="s">
        <v>111</v>
      </c>
      <c r="AC23" s="18" t="s">
        <v>111</v>
      </c>
      <c r="AD23" s="18" t="s">
        <v>112</v>
      </c>
      <c r="AE23" s="18" t="s">
        <v>111</v>
      </c>
      <c r="AF23" s="18" t="s">
        <v>257</v>
      </c>
      <c r="AG23" s="18" t="s">
        <v>112</v>
      </c>
      <c r="AH23" s="18" t="s">
        <v>258</v>
      </c>
    </row>
    <row r="24" s="3" customFormat="1" ht="25" customHeight="1" spans="1:34">
      <c r="A24" s="18" t="s">
        <v>259</v>
      </c>
      <c r="B24" s="18" t="s">
        <v>260</v>
      </c>
      <c r="C24" s="18" t="s">
        <v>93</v>
      </c>
      <c r="D24" s="18" t="s">
        <v>159</v>
      </c>
      <c r="E24" s="18" t="s">
        <v>261</v>
      </c>
      <c r="F24" s="18" t="s">
        <v>262</v>
      </c>
      <c r="G24" s="18" t="s">
        <v>212</v>
      </c>
      <c r="H24" s="18" t="s">
        <v>263</v>
      </c>
      <c r="I24" s="18" t="s">
        <v>195</v>
      </c>
      <c r="J24" s="18" t="s">
        <v>121</v>
      </c>
      <c r="K24" s="18" t="s">
        <v>101</v>
      </c>
      <c r="L24" s="18" t="s">
        <v>135</v>
      </c>
      <c r="M24" s="18" t="s">
        <v>264</v>
      </c>
      <c r="N24" s="18" t="s">
        <v>265</v>
      </c>
      <c r="O24" s="18" t="s">
        <v>170</v>
      </c>
      <c r="P24" s="18" t="s">
        <v>106</v>
      </c>
      <c r="Q24" s="18" t="s">
        <v>107</v>
      </c>
      <c r="R24" s="18" t="s">
        <v>172</v>
      </c>
      <c r="S24" s="18" t="s">
        <v>173</v>
      </c>
      <c r="T24" s="18">
        <v>15891628005</v>
      </c>
      <c r="U24" s="18" t="s">
        <v>110</v>
      </c>
      <c r="V24" s="18">
        <f t="shared" si="0"/>
        <v>230</v>
      </c>
      <c r="W24" s="18">
        <v>230</v>
      </c>
      <c r="X24" s="18"/>
      <c r="Y24" s="18"/>
      <c r="Z24" s="18">
        <v>1925</v>
      </c>
      <c r="AA24" s="18">
        <v>230</v>
      </c>
      <c r="AB24" s="18" t="s">
        <v>111</v>
      </c>
      <c r="AC24" s="18" t="s">
        <v>111</v>
      </c>
      <c r="AD24" s="18" t="s">
        <v>112</v>
      </c>
      <c r="AE24" s="18" t="s">
        <v>111</v>
      </c>
      <c r="AF24" s="18" t="s">
        <v>257</v>
      </c>
      <c r="AG24" s="18" t="s">
        <v>112</v>
      </c>
      <c r="AH24" s="18" t="s">
        <v>258</v>
      </c>
    </row>
    <row r="25" s="3" customFormat="1" ht="25" customHeight="1" spans="1:34">
      <c r="A25" s="18" t="s">
        <v>266</v>
      </c>
      <c r="B25" s="18" t="s">
        <v>267</v>
      </c>
      <c r="C25" s="18" t="s">
        <v>93</v>
      </c>
      <c r="D25" s="18" t="s">
        <v>159</v>
      </c>
      <c r="E25" s="18" t="s">
        <v>191</v>
      </c>
      <c r="F25" s="18" t="s">
        <v>268</v>
      </c>
      <c r="G25" s="18" t="s">
        <v>221</v>
      </c>
      <c r="H25" s="18" t="s">
        <v>269</v>
      </c>
      <c r="I25" s="18" t="s">
        <v>251</v>
      </c>
      <c r="J25" s="18" t="s">
        <v>182</v>
      </c>
      <c r="K25" s="18" t="s">
        <v>223</v>
      </c>
      <c r="L25" s="18" t="s">
        <v>135</v>
      </c>
      <c r="M25" s="18" t="s">
        <v>270</v>
      </c>
      <c r="N25" s="18" t="s">
        <v>271</v>
      </c>
      <c r="O25" s="18" t="s">
        <v>187</v>
      </c>
      <c r="P25" s="18" t="s">
        <v>106</v>
      </c>
      <c r="Q25" s="18" t="s">
        <v>107</v>
      </c>
      <c r="R25" s="18" t="s">
        <v>172</v>
      </c>
      <c r="S25" s="18" t="s">
        <v>173</v>
      </c>
      <c r="T25" s="18">
        <v>15891628005</v>
      </c>
      <c r="U25" s="18" t="s">
        <v>110</v>
      </c>
      <c r="V25" s="18">
        <f t="shared" si="0"/>
        <v>130</v>
      </c>
      <c r="W25" s="18">
        <v>130</v>
      </c>
      <c r="X25" s="18"/>
      <c r="Y25" s="18"/>
      <c r="Z25" s="18">
        <v>334</v>
      </c>
      <c r="AA25" s="18">
        <v>89</v>
      </c>
      <c r="AB25" s="18" t="s">
        <v>111</v>
      </c>
      <c r="AC25" s="18" t="s">
        <v>111</v>
      </c>
      <c r="AD25" s="18" t="s">
        <v>111</v>
      </c>
      <c r="AE25" s="18" t="s">
        <v>111</v>
      </c>
      <c r="AF25" s="18" t="s">
        <v>272</v>
      </c>
      <c r="AG25" s="18" t="s">
        <v>112</v>
      </c>
      <c r="AH25" s="18" t="s">
        <v>175</v>
      </c>
    </row>
    <row r="26" s="3" customFormat="1" ht="25" customHeight="1" spans="1:34">
      <c r="A26" s="18" t="s">
        <v>273</v>
      </c>
      <c r="B26" s="18" t="s">
        <v>274</v>
      </c>
      <c r="C26" s="18" t="s">
        <v>93</v>
      </c>
      <c r="D26" s="18" t="s">
        <v>159</v>
      </c>
      <c r="E26" s="18" t="s">
        <v>275</v>
      </c>
      <c r="F26" s="18" t="s">
        <v>276</v>
      </c>
      <c r="G26" s="18" t="s">
        <v>277</v>
      </c>
      <c r="H26" s="18" t="s">
        <v>278</v>
      </c>
      <c r="I26" s="18" t="s">
        <v>279</v>
      </c>
      <c r="J26" s="18" t="s">
        <v>182</v>
      </c>
      <c r="K26" s="18" t="s">
        <v>101</v>
      </c>
      <c r="L26" s="18" t="s">
        <v>280</v>
      </c>
      <c r="M26" s="18" t="s">
        <v>281</v>
      </c>
      <c r="N26" s="18" t="s">
        <v>282</v>
      </c>
      <c r="O26" s="18" t="s">
        <v>283</v>
      </c>
      <c r="P26" s="18" t="s">
        <v>106</v>
      </c>
      <c r="Q26" s="18" t="s">
        <v>107</v>
      </c>
      <c r="R26" s="18" t="s">
        <v>284</v>
      </c>
      <c r="S26" s="18" t="s">
        <v>285</v>
      </c>
      <c r="T26" s="18">
        <v>15291637259</v>
      </c>
      <c r="U26" s="18" t="s">
        <v>110</v>
      </c>
      <c r="V26" s="18">
        <f t="shared" si="0"/>
        <v>80</v>
      </c>
      <c r="W26" s="18">
        <v>80</v>
      </c>
      <c r="X26" s="18"/>
      <c r="Y26" s="18"/>
      <c r="Z26" s="18">
        <v>165</v>
      </c>
      <c r="AA26" s="18">
        <v>102</v>
      </c>
      <c r="AB26" s="18" t="s">
        <v>111</v>
      </c>
      <c r="AC26" s="18" t="s">
        <v>112</v>
      </c>
      <c r="AD26" s="18" t="s">
        <v>112</v>
      </c>
      <c r="AE26" s="18" t="s">
        <v>111</v>
      </c>
      <c r="AF26" s="18" t="s">
        <v>207</v>
      </c>
      <c r="AG26" s="18" t="s">
        <v>111</v>
      </c>
      <c r="AH26" s="18" t="s">
        <v>175</v>
      </c>
    </row>
    <row r="27" s="2" customFormat="1" ht="25" customHeight="1" spans="1:34">
      <c r="A27" s="18" t="s">
        <v>286</v>
      </c>
      <c r="B27" s="18" t="s">
        <v>287</v>
      </c>
      <c r="C27" s="18" t="s">
        <v>93</v>
      </c>
      <c r="D27" s="18" t="s">
        <v>288</v>
      </c>
      <c r="E27" s="18" t="s">
        <v>289</v>
      </c>
      <c r="F27" s="18" t="s">
        <v>290</v>
      </c>
      <c r="G27" s="18" t="s">
        <v>118</v>
      </c>
      <c r="H27" s="18" t="s">
        <v>291</v>
      </c>
      <c r="I27" s="18" t="s">
        <v>292</v>
      </c>
      <c r="J27" s="18" t="s">
        <v>121</v>
      </c>
      <c r="K27" s="18" t="s">
        <v>101</v>
      </c>
      <c r="L27" s="18" t="s">
        <v>293</v>
      </c>
      <c r="M27" s="18" t="s">
        <v>294</v>
      </c>
      <c r="N27" s="18" t="s">
        <v>295</v>
      </c>
      <c r="O27" s="18" t="s">
        <v>105</v>
      </c>
      <c r="P27" s="18" t="s">
        <v>106</v>
      </c>
      <c r="Q27" s="18" t="s">
        <v>107</v>
      </c>
      <c r="R27" s="18" t="s">
        <v>288</v>
      </c>
      <c r="S27" s="18" t="s">
        <v>296</v>
      </c>
      <c r="T27" s="18">
        <v>13772207573</v>
      </c>
      <c r="U27" s="18" t="s">
        <v>110</v>
      </c>
      <c r="V27" s="18">
        <f t="shared" si="0"/>
        <v>200</v>
      </c>
      <c r="W27" s="18">
        <v>200</v>
      </c>
      <c r="X27" s="18"/>
      <c r="Y27" s="18"/>
      <c r="Z27" s="18">
        <v>289</v>
      </c>
      <c r="AA27" s="18">
        <v>30</v>
      </c>
      <c r="AB27" s="18" t="s">
        <v>111</v>
      </c>
      <c r="AC27" s="18" t="s">
        <v>111</v>
      </c>
      <c r="AD27" s="18" t="s">
        <v>111</v>
      </c>
      <c r="AE27" s="18" t="s">
        <v>111</v>
      </c>
      <c r="AF27" s="18" t="s">
        <v>297</v>
      </c>
      <c r="AG27" s="18" t="s">
        <v>112</v>
      </c>
      <c r="AH27" s="18" t="s">
        <v>128</v>
      </c>
    </row>
    <row r="28" s="2" customFormat="1" ht="25" customHeight="1" spans="1:34">
      <c r="A28" s="18" t="s">
        <v>298</v>
      </c>
      <c r="B28" s="18" t="s">
        <v>299</v>
      </c>
      <c r="C28" s="18" t="s">
        <v>93</v>
      </c>
      <c r="D28" s="18" t="s">
        <v>288</v>
      </c>
      <c r="E28" s="18" t="s">
        <v>300</v>
      </c>
      <c r="F28" s="18" t="s">
        <v>301</v>
      </c>
      <c r="G28" s="18" t="s">
        <v>118</v>
      </c>
      <c r="H28" s="18" t="s">
        <v>302</v>
      </c>
      <c r="I28" s="18" t="s">
        <v>303</v>
      </c>
      <c r="J28" s="18" t="s">
        <v>121</v>
      </c>
      <c r="K28" s="18" t="s">
        <v>101</v>
      </c>
      <c r="L28" s="18" t="s">
        <v>304</v>
      </c>
      <c r="M28" s="18" t="s">
        <v>305</v>
      </c>
      <c r="N28" s="18" t="s">
        <v>306</v>
      </c>
      <c r="O28" s="18" t="s">
        <v>105</v>
      </c>
      <c r="P28" s="18" t="s">
        <v>106</v>
      </c>
      <c r="Q28" s="18" t="s">
        <v>107</v>
      </c>
      <c r="R28" s="18" t="s">
        <v>288</v>
      </c>
      <c r="S28" s="18" t="s">
        <v>296</v>
      </c>
      <c r="T28" s="18">
        <v>13772207573</v>
      </c>
      <c r="U28" s="18" t="s">
        <v>110</v>
      </c>
      <c r="V28" s="18">
        <f t="shared" si="0"/>
        <v>150</v>
      </c>
      <c r="W28" s="18">
        <v>150</v>
      </c>
      <c r="X28" s="18"/>
      <c r="Y28" s="18"/>
      <c r="Z28" s="18">
        <v>350</v>
      </c>
      <c r="AA28" s="18">
        <v>30</v>
      </c>
      <c r="AB28" s="18" t="s">
        <v>111</v>
      </c>
      <c r="AC28" s="18" t="s">
        <v>111</v>
      </c>
      <c r="AD28" s="18" t="s">
        <v>111</v>
      </c>
      <c r="AE28" s="18" t="s">
        <v>111</v>
      </c>
      <c r="AF28" s="18" t="s">
        <v>307</v>
      </c>
      <c r="AG28" s="18" t="s">
        <v>112</v>
      </c>
      <c r="AH28" s="18" t="s">
        <v>128</v>
      </c>
    </row>
    <row r="29" s="2" customFormat="1" ht="25" customHeight="1" spans="1:34">
      <c r="A29" s="18" t="s">
        <v>308</v>
      </c>
      <c r="B29" s="18" t="s">
        <v>309</v>
      </c>
      <c r="C29" s="18" t="s">
        <v>93</v>
      </c>
      <c r="D29" s="18" t="s">
        <v>288</v>
      </c>
      <c r="E29" s="18" t="s">
        <v>310</v>
      </c>
      <c r="F29" s="18" t="s">
        <v>311</v>
      </c>
      <c r="G29" s="18" t="s">
        <v>118</v>
      </c>
      <c r="H29" s="21" t="s">
        <v>312</v>
      </c>
      <c r="I29" s="21" t="s">
        <v>313</v>
      </c>
      <c r="J29" s="18" t="s">
        <v>121</v>
      </c>
      <c r="K29" s="18" t="s">
        <v>101</v>
      </c>
      <c r="L29" s="18" t="s">
        <v>314</v>
      </c>
      <c r="M29" s="18" t="s">
        <v>315</v>
      </c>
      <c r="N29" s="18" t="s">
        <v>316</v>
      </c>
      <c r="O29" s="18" t="s">
        <v>105</v>
      </c>
      <c r="P29" s="18" t="s">
        <v>106</v>
      </c>
      <c r="Q29" s="18" t="s">
        <v>107</v>
      </c>
      <c r="R29" s="18" t="s">
        <v>288</v>
      </c>
      <c r="S29" s="18" t="s">
        <v>296</v>
      </c>
      <c r="T29" s="18">
        <v>13772207573</v>
      </c>
      <c r="U29" s="18" t="s">
        <v>110</v>
      </c>
      <c r="V29" s="18">
        <f t="shared" si="0"/>
        <v>130</v>
      </c>
      <c r="W29" s="18">
        <v>130</v>
      </c>
      <c r="X29" s="18"/>
      <c r="Y29" s="18"/>
      <c r="Z29" s="18">
        <v>290</v>
      </c>
      <c r="AA29" s="18">
        <v>60</v>
      </c>
      <c r="AB29" s="18" t="s">
        <v>111</v>
      </c>
      <c r="AC29" s="18" t="s">
        <v>111</v>
      </c>
      <c r="AD29" s="18" t="s">
        <v>111</v>
      </c>
      <c r="AE29" s="18" t="s">
        <v>111</v>
      </c>
      <c r="AF29" s="18" t="s">
        <v>317</v>
      </c>
      <c r="AG29" s="18" t="s">
        <v>112</v>
      </c>
      <c r="AH29" s="18" t="s">
        <v>128</v>
      </c>
    </row>
    <row r="30" s="2" customFormat="1" ht="25" customHeight="1" spans="1:34">
      <c r="A30" s="22" t="s">
        <v>318</v>
      </c>
      <c r="B30" s="22" t="s">
        <v>319</v>
      </c>
      <c r="C30" s="22" t="s">
        <v>93</v>
      </c>
      <c r="D30" s="22" t="s">
        <v>288</v>
      </c>
      <c r="E30" s="22" t="s">
        <v>320</v>
      </c>
      <c r="F30" s="18" t="s">
        <v>321</v>
      </c>
      <c r="G30" s="18" t="s">
        <v>118</v>
      </c>
      <c r="H30" s="22" t="s">
        <v>319</v>
      </c>
      <c r="I30" s="18" t="s">
        <v>322</v>
      </c>
      <c r="J30" s="18" t="s">
        <v>121</v>
      </c>
      <c r="K30" s="18" t="s">
        <v>101</v>
      </c>
      <c r="L30" s="18" t="s">
        <v>323</v>
      </c>
      <c r="M30" s="18" t="s">
        <v>324</v>
      </c>
      <c r="N30" s="18" t="s">
        <v>316</v>
      </c>
      <c r="O30" s="18" t="s">
        <v>105</v>
      </c>
      <c r="P30" s="18" t="s">
        <v>106</v>
      </c>
      <c r="Q30" s="18" t="s">
        <v>107</v>
      </c>
      <c r="R30" s="18" t="s">
        <v>288</v>
      </c>
      <c r="S30" s="18" t="s">
        <v>296</v>
      </c>
      <c r="T30" s="18">
        <v>13772207573</v>
      </c>
      <c r="U30" s="18" t="s">
        <v>110</v>
      </c>
      <c r="V30" s="18">
        <f t="shared" si="0"/>
        <v>110</v>
      </c>
      <c r="W30" s="18">
        <v>110</v>
      </c>
      <c r="X30" s="18"/>
      <c r="Y30" s="18"/>
      <c r="Z30" s="18">
        <v>290</v>
      </c>
      <c r="AA30" s="18">
        <v>60</v>
      </c>
      <c r="AB30" s="18" t="s">
        <v>111</v>
      </c>
      <c r="AC30" s="18" t="s">
        <v>111</v>
      </c>
      <c r="AD30" s="18" t="s">
        <v>111</v>
      </c>
      <c r="AE30" s="18" t="s">
        <v>111</v>
      </c>
      <c r="AF30" s="18" t="s">
        <v>325</v>
      </c>
      <c r="AG30" s="18" t="s">
        <v>112</v>
      </c>
      <c r="AH30" s="18" t="s">
        <v>128</v>
      </c>
    </row>
    <row r="31" s="2" customFormat="1" ht="25" customHeight="1" spans="1:34">
      <c r="A31" s="22" t="s">
        <v>326</v>
      </c>
      <c r="B31" s="22" t="s">
        <v>327</v>
      </c>
      <c r="C31" s="22" t="s">
        <v>238</v>
      </c>
      <c r="D31" s="22" t="s">
        <v>328</v>
      </c>
      <c r="E31" s="22" t="s">
        <v>329</v>
      </c>
      <c r="F31" s="18" t="s">
        <v>330</v>
      </c>
      <c r="G31" s="18" t="s">
        <v>118</v>
      </c>
      <c r="H31" s="22" t="s">
        <v>331</v>
      </c>
      <c r="I31" s="18" t="s">
        <v>331</v>
      </c>
      <c r="J31" s="18" t="s">
        <v>121</v>
      </c>
      <c r="K31" s="18" t="s">
        <v>101</v>
      </c>
      <c r="L31" s="18" t="s">
        <v>332</v>
      </c>
      <c r="M31" s="18" t="s">
        <v>333</v>
      </c>
      <c r="N31" s="18" t="s">
        <v>334</v>
      </c>
      <c r="O31" s="18" t="s">
        <v>105</v>
      </c>
      <c r="P31" s="18" t="s">
        <v>106</v>
      </c>
      <c r="Q31" s="18" t="s">
        <v>107</v>
      </c>
      <c r="R31" s="18" t="s">
        <v>335</v>
      </c>
      <c r="S31" s="18" t="s">
        <v>336</v>
      </c>
      <c r="T31" s="18">
        <v>15929596678</v>
      </c>
      <c r="U31" s="18" t="s">
        <v>110</v>
      </c>
      <c r="V31" s="18">
        <f t="shared" si="0"/>
        <v>190</v>
      </c>
      <c r="W31" s="18">
        <v>190</v>
      </c>
      <c r="X31" s="18"/>
      <c r="Y31" s="18"/>
      <c r="Z31" s="18">
        <v>89</v>
      </c>
      <c r="AA31" s="18">
        <v>30</v>
      </c>
      <c r="AB31" s="18" t="s">
        <v>111</v>
      </c>
      <c r="AC31" s="18" t="s">
        <v>111</v>
      </c>
      <c r="AD31" s="18" t="s">
        <v>111</v>
      </c>
      <c r="AE31" s="18" t="s">
        <v>111</v>
      </c>
      <c r="AF31" s="18" t="s">
        <v>337</v>
      </c>
      <c r="AG31" s="18" t="s">
        <v>112</v>
      </c>
      <c r="AH31" s="18" t="s">
        <v>128</v>
      </c>
    </row>
    <row r="32" s="2" customFormat="1" ht="25" customHeight="1" spans="1:34">
      <c r="A32" s="22" t="s">
        <v>338</v>
      </c>
      <c r="B32" s="22" t="s">
        <v>339</v>
      </c>
      <c r="C32" s="22" t="s">
        <v>93</v>
      </c>
      <c r="D32" s="22" t="s">
        <v>328</v>
      </c>
      <c r="E32" s="22" t="s">
        <v>340</v>
      </c>
      <c r="F32" s="18" t="s">
        <v>341</v>
      </c>
      <c r="G32" s="18" t="s">
        <v>118</v>
      </c>
      <c r="H32" s="22" t="s">
        <v>342</v>
      </c>
      <c r="I32" s="18" t="s">
        <v>343</v>
      </c>
      <c r="J32" s="18" t="s">
        <v>121</v>
      </c>
      <c r="K32" s="18" t="s">
        <v>101</v>
      </c>
      <c r="L32" s="18" t="s">
        <v>304</v>
      </c>
      <c r="M32" s="18" t="s">
        <v>305</v>
      </c>
      <c r="N32" s="18" t="s">
        <v>344</v>
      </c>
      <c r="O32" s="18" t="s">
        <v>105</v>
      </c>
      <c r="P32" s="18" t="s">
        <v>106</v>
      </c>
      <c r="Q32" s="18" t="s">
        <v>107</v>
      </c>
      <c r="R32" s="18" t="s">
        <v>335</v>
      </c>
      <c r="S32" s="18" t="s">
        <v>336</v>
      </c>
      <c r="T32" s="18">
        <v>15929596678</v>
      </c>
      <c r="U32" s="18" t="s">
        <v>110</v>
      </c>
      <c r="V32" s="18">
        <f t="shared" si="0"/>
        <v>150</v>
      </c>
      <c r="W32" s="18">
        <v>150</v>
      </c>
      <c r="X32" s="18"/>
      <c r="Y32" s="18"/>
      <c r="Z32" s="18">
        <v>5000</v>
      </c>
      <c r="AA32" s="18">
        <v>1000</v>
      </c>
      <c r="AB32" s="18" t="s">
        <v>111</v>
      </c>
      <c r="AC32" s="18" t="s">
        <v>111</v>
      </c>
      <c r="AD32" s="18" t="s">
        <v>111</v>
      </c>
      <c r="AE32" s="18" t="s">
        <v>111</v>
      </c>
      <c r="AF32" s="18" t="s">
        <v>307</v>
      </c>
      <c r="AG32" s="18" t="s">
        <v>112</v>
      </c>
      <c r="AH32" s="18" t="s">
        <v>128</v>
      </c>
    </row>
    <row r="33" s="2" customFormat="1" ht="25" customHeight="1" spans="1:34">
      <c r="A33" s="22" t="s">
        <v>345</v>
      </c>
      <c r="B33" s="22" t="s">
        <v>346</v>
      </c>
      <c r="C33" s="22" t="s">
        <v>93</v>
      </c>
      <c r="D33" s="22" t="s">
        <v>328</v>
      </c>
      <c r="E33" s="22" t="s">
        <v>347</v>
      </c>
      <c r="F33" s="18" t="s">
        <v>348</v>
      </c>
      <c r="G33" s="18" t="s">
        <v>118</v>
      </c>
      <c r="H33" s="22" t="s">
        <v>349</v>
      </c>
      <c r="I33" s="18" t="s">
        <v>346</v>
      </c>
      <c r="J33" s="18" t="s">
        <v>121</v>
      </c>
      <c r="K33" s="18" t="s">
        <v>101</v>
      </c>
      <c r="L33" s="18" t="s">
        <v>304</v>
      </c>
      <c r="M33" s="18" t="s">
        <v>305</v>
      </c>
      <c r="N33" s="18" t="s">
        <v>350</v>
      </c>
      <c r="O33" s="18" t="s">
        <v>105</v>
      </c>
      <c r="P33" s="18" t="s">
        <v>106</v>
      </c>
      <c r="Q33" s="18" t="s">
        <v>107</v>
      </c>
      <c r="R33" s="18" t="s">
        <v>335</v>
      </c>
      <c r="S33" s="18" t="s">
        <v>336</v>
      </c>
      <c r="T33" s="18">
        <v>15929596678</v>
      </c>
      <c r="U33" s="18" t="s">
        <v>110</v>
      </c>
      <c r="V33" s="18">
        <f t="shared" si="0"/>
        <v>150</v>
      </c>
      <c r="W33" s="18">
        <v>150</v>
      </c>
      <c r="X33" s="18"/>
      <c r="Y33" s="18"/>
      <c r="Z33" s="18">
        <v>203</v>
      </c>
      <c r="AA33" s="18">
        <v>76</v>
      </c>
      <c r="AB33" s="18" t="s">
        <v>111</v>
      </c>
      <c r="AC33" s="18" t="s">
        <v>111</v>
      </c>
      <c r="AD33" s="18" t="s">
        <v>111</v>
      </c>
      <c r="AE33" s="18" t="s">
        <v>111</v>
      </c>
      <c r="AF33" s="18" t="s">
        <v>307</v>
      </c>
      <c r="AG33" s="18" t="s">
        <v>112</v>
      </c>
      <c r="AH33" s="18" t="s">
        <v>128</v>
      </c>
    </row>
    <row r="34" s="2" customFormat="1" ht="25" customHeight="1" spans="1:34">
      <c r="A34" s="22" t="s">
        <v>351</v>
      </c>
      <c r="B34" s="22" t="s">
        <v>352</v>
      </c>
      <c r="C34" s="22" t="s">
        <v>93</v>
      </c>
      <c r="D34" s="22" t="s">
        <v>328</v>
      </c>
      <c r="E34" s="22" t="s">
        <v>353</v>
      </c>
      <c r="F34" s="18" t="s">
        <v>354</v>
      </c>
      <c r="G34" s="18" t="s">
        <v>118</v>
      </c>
      <c r="H34" s="22" t="s">
        <v>355</v>
      </c>
      <c r="I34" s="18" t="s">
        <v>352</v>
      </c>
      <c r="J34" s="18" t="s">
        <v>121</v>
      </c>
      <c r="K34" s="18" t="s">
        <v>101</v>
      </c>
      <c r="L34" s="18" t="s">
        <v>356</v>
      </c>
      <c r="M34" s="18" t="s">
        <v>357</v>
      </c>
      <c r="N34" s="18" t="s">
        <v>344</v>
      </c>
      <c r="O34" s="18" t="s">
        <v>105</v>
      </c>
      <c r="P34" s="18" t="s">
        <v>106</v>
      </c>
      <c r="Q34" s="18" t="s">
        <v>107</v>
      </c>
      <c r="R34" s="18" t="s">
        <v>335</v>
      </c>
      <c r="S34" s="18" t="s">
        <v>336</v>
      </c>
      <c r="T34" s="18">
        <v>15929596678</v>
      </c>
      <c r="U34" s="18" t="s">
        <v>110</v>
      </c>
      <c r="V34" s="18">
        <f t="shared" si="0"/>
        <v>160</v>
      </c>
      <c r="W34" s="18">
        <v>160</v>
      </c>
      <c r="X34" s="18"/>
      <c r="Y34" s="18"/>
      <c r="Z34" s="18">
        <v>5000</v>
      </c>
      <c r="AA34" s="18">
        <v>1000</v>
      </c>
      <c r="AB34" s="18" t="s">
        <v>111</v>
      </c>
      <c r="AC34" s="18" t="s">
        <v>111</v>
      </c>
      <c r="AD34" s="18" t="s">
        <v>111</v>
      </c>
      <c r="AE34" s="18" t="s">
        <v>111</v>
      </c>
      <c r="AF34" s="18" t="s">
        <v>358</v>
      </c>
      <c r="AG34" s="18" t="s">
        <v>112</v>
      </c>
      <c r="AH34" s="18" t="s">
        <v>128</v>
      </c>
    </row>
    <row r="35" s="2" customFormat="1" ht="25" customHeight="1" spans="1:34">
      <c r="A35" s="22" t="s">
        <v>359</v>
      </c>
      <c r="B35" s="18" t="s">
        <v>360</v>
      </c>
      <c r="C35" s="22" t="s">
        <v>93</v>
      </c>
      <c r="D35" s="22" t="s">
        <v>328</v>
      </c>
      <c r="E35" s="22" t="s">
        <v>361</v>
      </c>
      <c r="F35" s="18" t="s">
        <v>362</v>
      </c>
      <c r="G35" s="18" t="s">
        <v>118</v>
      </c>
      <c r="H35" s="22" t="s">
        <v>363</v>
      </c>
      <c r="I35" s="18" t="s">
        <v>364</v>
      </c>
      <c r="J35" s="18" t="s">
        <v>121</v>
      </c>
      <c r="K35" s="18" t="s">
        <v>101</v>
      </c>
      <c r="L35" s="18" t="s">
        <v>135</v>
      </c>
      <c r="M35" s="18" t="s">
        <v>315</v>
      </c>
      <c r="N35" s="18" t="s">
        <v>365</v>
      </c>
      <c r="O35" s="18" t="s">
        <v>187</v>
      </c>
      <c r="P35" s="18" t="s">
        <v>106</v>
      </c>
      <c r="Q35" s="18" t="s">
        <v>107</v>
      </c>
      <c r="R35" s="18" t="s">
        <v>335</v>
      </c>
      <c r="S35" s="18" t="s">
        <v>336</v>
      </c>
      <c r="T35" s="18">
        <v>15929596678</v>
      </c>
      <c r="U35" s="18" t="s">
        <v>110</v>
      </c>
      <c r="V35" s="18">
        <f t="shared" si="0"/>
        <v>230</v>
      </c>
      <c r="W35" s="18">
        <v>230</v>
      </c>
      <c r="X35" s="18"/>
      <c r="Y35" s="18"/>
      <c r="Z35" s="18">
        <v>300</v>
      </c>
      <c r="AA35" s="18">
        <v>60</v>
      </c>
      <c r="AB35" s="18" t="s">
        <v>111</v>
      </c>
      <c r="AC35" s="18" t="s">
        <v>111</v>
      </c>
      <c r="AD35" s="18" t="s">
        <v>111</v>
      </c>
      <c r="AE35" s="18" t="s">
        <v>111</v>
      </c>
      <c r="AF35" s="18" t="s">
        <v>317</v>
      </c>
      <c r="AG35" s="18" t="s">
        <v>112</v>
      </c>
      <c r="AH35" s="18" t="s">
        <v>128</v>
      </c>
    </row>
    <row r="36" s="2" customFormat="1" ht="25" customHeight="1" spans="1:34">
      <c r="A36" s="22" t="s">
        <v>366</v>
      </c>
      <c r="B36" s="18" t="s">
        <v>130</v>
      </c>
      <c r="C36" s="22" t="s">
        <v>93</v>
      </c>
      <c r="D36" s="22" t="s">
        <v>328</v>
      </c>
      <c r="E36" s="22" t="s">
        <v>367</v>
      </c>
      <c r="F36" s="18" t="s">
        <v>368</v>
      </c>
      <c r="G36" s="18" t="s">
        <v>118</v>
      </c>
      <c r="H36" s="22" t="s">
        <v>369</v>
      </c>
      <c r="I36" s="18" t="s">
        <v>370</v>
      </c>
      <c r="J36" s="18" t="s">
        <v>121</v>
      </c>
      <c r="K36" s="18" t="s">
        <v>101</v>
      </c>
      <c r="L36" s="18" t="s">
        <v>135</v>
      </c>
      <c r="M36" s="18" t="s">
        <v>305</v>
      </c>
      <c r="N36" s="18" t="s">
        <v>371</v>
      </c>
      <c r="O36" s="18" t="s">
        <v>187</v>
      </c>
      <c r="P36" s="18" t="s">
        <v>106</v>
      </c>
      <c r="Q36" s="18" t="s">
        <v>107</v>
      </c>
      <c r="R36" s="18" t="s">
        <v>335</v>
      </c>
      <c r="S36" s="18" t="s">
        <v>336</v>
      </c>
      <c r="T36" s="18">
        <v>15929596678</v>
      </c>
      <c r="U36" s="18" t="s">
        <v>110</v>
      </c>
      <c r="V36" s="18">
        <f t="shared" si="0"/>
        <v>130</v>
      </c>
      <c r="W36" s="18">
        <v>130</v>
      </c>
      <c r="X36" s="18"/>
      <c r="Y36" s="18"/>
      <c r="Z36" s="18">
        <v>211</v>
      </c>
      <c r="AA36" s="18">
        <v>78</v>
      </c>
      <c r="AB36" s="18" t="s">
        <v>111</v>
      </c>
      <c r="AC36" s="18" t="s">
        <v>111</v>
      </c>
      <c r="AD36" s="18" t="s">
        <v>111</v>
      </c>
      <c r="AE36" s="18" t="s">
        <v>111</v>
      </c>
      <c r="AF36" s="18" t="s">
        <v>307</v>
      </c>
      <c r="AG36" s="18" t="s">
        <v>112</v>
      </c>
      <c r="AH36" s="18" t="s">
        <v>128</v>
      </c>
    </row>
    <row r="37" s="2" customFormat="1" ht="25" customHeight="1" spans="1:34">
      <c r="A37" s="22" t="s">
        <v>372</v>
      </c>
      <c r="B37" s="22" t="s">
        <v>373</v>
      </c>
      <c r="C37" s="22" t="s">
        <v>93</v>
      </c>
      <c r="D37" s="22" t="s">
        <v>328</v>
      </c>
      <c r="E37" s="22" t="s">
        <v>374</v>
      </c>
      <c r="F37" s="18" t="s">
        <v>375</v>
      </c>
      <c r="G37" s="18" t="s">
        <v>118</v>
      </c>
      <c r="H37" s="22" t="s">
        <v>376</v>
      </c>
      <c r="I37" s="18" t="s">
        <v>377</v>
      </c>
      <c r="J37" s="18" t="s">
        <v>121</v>
      </c>
      <c r="K37" s="18" t="s">
        <v>101</v>
      </c>
      <c r="L37" s="18" t="s">
        <v>304</v>
      </c>
      <c r="M37" s="18" t="s">
        <v>305</v>
      </c>
      <c r="N37" s="18" t="s">
        <v>378</v>
      </c>
      <c r="O37" s="18" t="s">
        <v>105</v>
      </c>
      <c r="P37" s="18" t="s">
        <v>106</v>
      </c>
      <c r="Q37" s="18" t="s">
        <v>107</v>
      </c>
      <c r="R37" s="18" t="s">
        <v>335</v>
      </c>
      <c r="S37" s="18" t="s">
        <v>336</v>
      </c>
      <c r="T37" s="18">
        <v>15929596678</v>
      </c>
      <c r="U37" s="18" t="s">
        <v>110</v>
      </c>
      <c r="V37" s="18">
        <f t="shared" si="0"/>
        <v>150</v>
      </c>
      <c r="W37" s="18">
        <v>150</v>
      </c>
      <c r="X37" s="18"/>
      <c r="Y37" s="18"/>
      <c r="Z37" s="18">
        <v>222</v>
      </c>
      <c r="AA37" s="18">
        <v>74</v>
      </c>
      <c r="AB37" s="18" t="s">
        <v>111</v>
      </c>
      <c r="AC37" s="18" t="s">
        <v>111</v>
      </c>
      <c r="AD37" s="18" t="s">
        <v>111</v>
      </c>
      <c r="AE37" s="18" t="s">
        <v>111</v>
      </c>
      <c r="AF37" s="18" t="s">
        <v>307</v>
      </c>
      <c r="AG37" s="18" t="s">
        <v>112</v>
      </c>
      <c r="AH37" s="18" t="s">
        <v>128</v>
      </c>
    </row>
    <row r="38" s="2" customFormat="1" ht="25" customHeight="1" spans="1:34">
      <c r="A38" s="22" t="s">
        <v>379</v>
      </c>
      <c r="B38" s="22" t="s">
        <v>380</v>
      </c>
      <c r="C38" s="22" t="s">
        <v>210</v>
      </c>
      <c r="D38" s="22" t="s">
        <v>328</v>
      </c>
      <c r="E38" s="22" t="s">
        <v>381</v>
      </c>
      <c r="F38" s="18" t="s">
        <v>382</v>
      </c>
      <c r="G38" s="18" t="s">
        <v>118</v>
      </c>
      <c r="H38" s="22" t="s">
        <v>383</v>
      </c>
      <c r="I38" s="18" t="s">
        <v>384</v>
      </c>
      <c r="J38" s="18" t="s">
        <v>121</v>
      </c>
      <c r="K38" s="18" t="s">
        <v>101</v>
      </c>
      <c r="L38" s="18" t="s">
        <v>314</v>
      </c>
      <c r="M38" s="18" t="s">
        <v>315</v>
      </c>
      <c r="N38" s="18" t="s">
        <v>385</v>
      </c>
      <c r="O38" s="18" t="s">
        <v>187</v>
      </c>
      <c r="P38" s="18" t="s">
        <v>106</v>
      </c>
      <c r="Q38" s="18" t="s">
        <v>107</v>
      </c>
      <c r="R38" s="18" t="s">
        <v>335</v>
      </c>
      <c r="S38" s="18" t="s">
        <v>336</v>
      </c>
      <c r="T38" s="18">
        <v>15929596678</v>
      </c>
      <c r="U38" s="18" t="s">
        <v>110</v>
      </c>
      <c r="V38" s="18">
        <f t="shared" si="0"/>
        <v>230</v>
      </c>
      <c r="W38" s="18">
        <v>230</v>
      </c>
      <c r="X38" s="18"/>
      <c r="Y38" s="18"/>
      <c r="Z38" s="18">
        <v>1500</v>
      </c>
      <c r="AA38" s="18">
        <v>300</v>
      </c>
      <c r="AB38" s="18" t="s">
        <v>111</v>
      </c>
      <c r="AC38" s="18" t="s">
        <v>111</v>
      </c>
      <c r="AD38" s="18" t="s">
        <v>111</v>
      </c>
      <c r="AE38" s="18" t="s">
        <v>111</v>
      </c>
      <c r="AF38" s="18" t="s">
        <v>317</v>
      </c>
      <c r="AG38" s="18" t="s">
        <v>112</v>
      </c>
      <c r="AH38" s="18" t="s">
        <v>128</v>
      </c>
    </row>
    <row r="39" s="2" customFormat="1" ht="25" customHeight="1" spans="1:34">
      <c r="A39" s="22" t="s">
        <v>386</v>
      </c>
      <c r="B39" s="22" t="s">
        <v>387</v>
      </c>
      <c r="C39" s="22" t="s">
        <v>93</v>
      </c>
      <c r="D39" s="22" t="s">
        <v>328</v>
      </c>
      <c r="E39" s="22" t="s">
        <v>388</v>
      </c>
      <c r="F39" s="18" t="s">
        <v>389</v>
      </c>
      <c r="G39" s="18" t="s">
        <v>118</v>
      </c>
      <c r="H39" s="22" t="s">
        <v>390</v>
      </c>
      <c r="I39" s="18" t="s">
        <v>391</v>
      </c>
      <c r="J39" s="18" t="s">
        <v>121</v>
      </c>
      <c r="K39" s="18" t="s">
        <v>101</v>
      </c>
      <c r="L39" s="18" t="s">
        <v>122</v>
      </c>
      <c r="M39" s="18" t="s">
        <v>123</v>
      </c>
      <c r="N39" s="18" t="s">
        <v>392</v>
      </c>
      <c r="O39" s="18" t="s">
        <v>105</v>
      </c>
      <c r="P39" s="18" t="s">
        <v>106</v>
      </c>
      <c r="Q39" s="18" t="s">
        <v>107</v>
      </c>
      <c r="R39" s="18" t="s">
        <v>335</v>
      </c>
      <c r="S39" s="18" t="s">
        <v>336</v>
      </c>
      <c r="T39" s="18">
        <v>15929596678</v>
      </c>
      <c r="U39" s="18" t="s">
        <v>110</v>
      </c>
      <c r="V39" s="18">
        <f t="shared" si="0"/>
        <v>130</v>
      </c>
      <c r="W39" s="18">
        <v>130</v>
      </c>
      <c r="X39" s="18"/>
      <c r="Y39" s="18"/>
      <c r="Z39" s="18">
        <v>600</v>
      </c>
      <c r="AA39" s="18">
        <v>150</v>
      </c>
      <c r="AB39" s="18" t="s">
        <v>111</v>
      </c>
      <c r="AC39" s="18" t="s">
        <v>111</v>
      </c>
      <c r="AD39" s="18" t="s">
        <v>111</v>
      </c>
      <c r="AE39" s="18" t="s">
        <v>111</v>
      </c>
      <c r="AF39" s="18" t="s">
        <v>127</v>
      </c>
      <c r="AG39" s="18" t="s">
        <v>112</v>
      </c>
      <c r="AH39" s="18" t="s">
        <v>128</v>
      </c>
    </row>
    <row r="40" s="2" customFormat="1" ht="25" customHeight="1" spans="1:34">
      <c r="A40" s="22" t="s">
        <v>393</v>
      </c>
      <c r="B40" s="22" t="s">
        <v>394</v>
      </c>
      <c r="C40" s="22" t="s">
        <v>93</v>
      </c>
      <c r="D40" s="22" t="s">
        <v>328</v>
      </c>
      <c r="E40" s="22" t="s">
        <v>329</v>
      </c>
      <c r="F40" s="18" t="s">
        <v>395</v>
      </c>
      <c r="G40" s="18" t="s">
        <v>118</v>
      </c>
      <c r="H40" s="22" t="s">
        <v>396</v>
      </c>
      <c r="I40" s="18" t="s">
        <v>397</v>
      </c>
      <c r="J40" s="18" t="s">
        <v>121</v>
      </c>
      <c r="K40" s="18" t="s">
        <v>101</v>
      </c>
      <c r="L40" s="18" t="s">
        <v>398</v>
      </c>
      <c r="M40" s="18" t="s">
        <v>399</v>
      </c>
      <c r="N40" s="18" t="s">
        <v>400</v>
      </c>
      <c r="O40" s="18" t="s">
        <v>401</v>
      </c>
      <c r="P40" s="18" t="s">
        <v>106</v>
      </c>
      <c r="Q40" s="18" t="s">
        <v>107</v>
      </c>
      <c r="R40" s="18" t="s">
        <v>335</v>
      </c>
      <c r="S40" s="18" t="s">
        <v>336</v>
      </c>
      <c r="T40" s="18">
        <v>15929596678</v>
      </c>
      <c r="U40" s="18" t="s">
        <v>110</v>
      </c>
      <c r="V40" s="18">
        <f t="shared" si="0"/>
        <v>280</v>
      </c>
      <c r="W40" s="18">
        <v>280</v>
      </c>
      <c r="X40" s="18"/>
      <c r="Y40" s="18"/>
      <c r="Z40" s="18">
        <v>400</v>
      </c>
      <c r="AA40" s="18">
        <v>263</v>
      </c>
      <c r="AB40" s="18" t="s">
        <v>111</v>
      </c>
      <c r="AC40" s="18" t="s">
        <v>111</v>
      </c>
      <c r="AD40" s="18" t="s">
        <v>111</v>
      </c>
      <c r="AE40" s="18" t="s">
        <v>111</v>
      </c>
      <c r="AF40" s="18" t="s">
        <v>402</v>
      </c>
      <c r="AG40" s="18" t="s">
        <v>112</v>
      </c>
      <c r="AH40" s="18" t="s">
        <v>128</v>
      </c>
    </row>
    <row r="41" s="2" customFormat="1" ht="25" customHeight="1" spans="1:34">
      <c r="A41" s="22" t="s">
        <v>403</v>
      </c>
      <c r="B41" s="22" t="s">
        <v>404</v>
      </c>
      <c r="C41" s="22" t="s">
        <v>93</v>
      </c>
      <c r="D41" s="22" t="s">
        <v>328</v>
      </c>
      <c r="E41" s="22" t="s">
        <v>329</v>
      </c>
      <c r="F41" s="18" t="s">
        <v>405</v>
      </c>
      <c r="G41" s="18" t="s">
        <v>118</v>
      </c>
      <c r="H41" s="22" t="s">
        <v>406</v>
      </c>
      <c r="I41" s="18" t="s">
        <v>407</v>
      </c>
      <c r="J41" s="18" t="s">
        <v>121</v>
      </c>
      <c r="K41" s="18" t="s">
        <v>101</v>
      </c>
      <c r="L41" s="18" t="s">
        <v>408</v>
      </c>
      <c r="M41" s="18" t="s">
        <v>409</v>
      </c>
      <c r="N41" s="18" t="s">
        <v>410</v>
      </c>
      <c r="O41" s="18" t="s">
        <v>105</v>
      </c>
      <c r="P41" s="18" t="s">
        <v>106</v>
      </c>
      <c r="Q41" s="18" t="s">
        <v>107</v>
      </c>
      <c r="R41" s="18" t="s">
        <v>335</v>
      </c>
      <c r="S41" s="18" t="s">
        <v>336</v>
      </c>
      <c r="T41" s="18">
        <v>15929596678</v>
      </c>
      <c r="U41" s="18" t="s">
        <v>110</v>
      </c>
      <c r="V41" s="18">
        <f t="shared" si="0"/>
        <v>230</v>
      </c>
      <c r="W41" s="18">
        <v>230</v>
      </c>
      <c r="X41" s="18"/>
      <c r="Y41" s="18"/>
      <c r="Z41" s="18">
        <v>243</v>
      </c>
      <c r="AA41" s="18">
        <v>86</v>
      </c>
      <c r="AB41" s="18" t="s">
        <v>111</v>
      </c>
      <c r="AC41" s="18" t="s">
        <v>111</v>
      </c>
      <c r="AD41" s="18" t="s">
        <v>111</v>
      </c>
      <c r="AE41" s="18" t="s">
        <v>111</v>
      </c>
      <c r="AF41" s="18" t="s">
        <v>411</v>
      </c>
      <c r="AG41" s="18" t="s">
        <v>112</v>
      </c>
      <c r="AH41" s="18" t="s">
        <v>128</v>
      </c>
    </row>
    <row r="42" s="2" customFormat="1" ht="25" customHeight="1" spans="1:34">
      <c r="A42" s="22" t="s">
        <v>412</v>
      </c>
      <c r="B42" s="22" t="s">
        <v>413</v>
      </c>
      <c r="C42" s="22" t="s">
        <v>93</v>
      </c>
      <c r="D42" s="22" t="s">
        <v>328</v>
      </c>
      <c r="E42" s="22" t="s">
        <v>414</v>
      </c>
      <c r="F42" s="18" t="s">
        <v>415</v>
      </c>
      <c r="G42" s="18" t="s">
        <v>118</v>
      </c>
      <c r="H42" s="22" t="s">
        <v>416</v>
      </c>
      <c r="I42" s="18" t="s">
        <v>417</v>
      </c>
      <c r="J42" s="18" t="s">
        <v>121</v>
      </c>
      <c r="K42" s="18" t="s">
        <v>101</v>
      </c>
      <c r="L42" s="18" t="s">
        <v>418</v>
      </c>
      <c r="M42" s="18" t="s">
        <v>419</v>
      </c>
      <c r="N42" s="18" t="s">
        <v>420</v>
      </c>
      <c r="O42" s="18" t="s">
        <v>170</v>
      </c>
      <c r="P42" s="18" t="s">
        <v>106</v>
      </c>
      <c r="Q42" s="18" t="s">
        <v>107</v>
      </c>
      <c r="R42" s="18" t="s">
        <v>335</v>
      </c>
      <c r="S42" s="18" t="s">
        <v>336</v>
      </c>
      <c r="T42" s="18">
        <v>15929596678</v>
      </c>
      <c r="U42" s="18" t="s">
        <v>110</v>
      </c>
      <c r="V42" s="18">
        <f t="shared" si="0"/>
        <v>45</v>
      </c>
      <c r="W42" s="18">
        <v>45</v>
      </c>
      <c r="X42" s="18"/>
      <c r="Y42" s="18"/>
      <c r="Z42" s="18">
        <v>150</v>
      </c>
      <c r="AA42" s="18">
        <v>30</v>
      </c>
      <c r="AB42" s="18" t="s">
        <v>111</v>
      </c>
      <c r="AC42" s="18" t="s">
        <v>111</v>
      </c>
      <c r="AD42" s="18" t="s">
        <v>111</v>
      </c>
      <c r="AE42" s="18" t="s">
        <v>111</v>
      </c>
      <c r="AF42" s="18" t="s">
        <v>421</v>
      </c>
      <c r="AG42" s="18" t="s">
        <v>112</v>
      </c>
      <c r="AH42" s="18" t="s">
        <v>128</v>
      </c>
    </row>
    <row r="43" s="2" customFormat="1" ht="25" customHeight="1" spans="1:34">
      <c r="A43" s="22" t="s">
        <v>422</v>
      </c>
      <c r="B43" s="22" t="s">
        <v>423</v>
      </c>
      <c r="C43" s="22" t="s">
        <v>93</v>
      </c>
      <c r="D43" s="22" t="s">
        <v>328</v>
      </c>
      <c r="E43" s="22" t="s">
        <v>424</v>
      </c>
      <c r="F43" s="18" t="s">
        <v>425</v>
      </c>
      <c r="G43" s="18" t="s">
        <v>118</v>
      </c>
      <c r="H43" s="22" t="s">
        <v>426</v>
      </c>
      <c r="I43" s="18" t="s">
        <v>427</v>
      </c>
      <c r="J43" s="18" t="s">
        <v>121</v>
      </c>
      <c r="K43" s="18" t="s">
        <v>101</v>
      </c>
      <c r="L43" s="18" t="s">
        <v>428</v>
      </c>
      <c r="M43" s="18" t="s">
        <v>429</v>
      </c>
      <c r="N43" s="18" t="s">
        <v>430</v>
      </c>
      <c r="O43" s="18" t="s">
        <v>170</v>
      </c>
      <c r="P43" s="18" t="s">
        <v>106</v>
      </c>
      <c r="Q43" s="18" t="s">
        <v>107</v>
      </c>
      <c r="R43" s="18" t="s">
        <v>335</v>
      </c>
      <c r="S43" s="18" t="s">
        <v>336</v>
      </c>
      <c r="T43" s="18">
        <v>15929596678</v>
      </c>
      <c r="U43" s="18" t="s">
        <v>110</v>
      </c>
      <c r="V43" s="18">
        <f t="shared" si="0"/>
        <v>50</v>
      </c>
      <c r="W43" s="18">
        <v>50</v>
      </c>
      <c r="X43" s="18"/>
      <c r="Y43" s="18"/>
      <c r="Z43" s="18">
        <v>75</v>
      </c>
      <c r="AA43" s="18">
        <v>27</v>
      </c>
      <c r="AB43" s="18" t="s">
        <v>111</v>
      </c>
      <c r="AC43" s="18" t="s">
        <v>111</v>
      </c>
      <c r="AD43" s="18" t="s">
        <v>111</v>
      </c>
      <c r="AE43" s="18" t="s">
        <v>111</v>
      </c>
      <c r="AF43" s="18" t="s">
        <v>431</v>
      </c>
      <c r="AG43" s="18" t="s">
        <v>112</v>
      </c>
      <c r="AH43" s="18" t="s">
        <v>128</v>
      </c>
    </row>
    <row r="44" s="2" customFormat="1" ht="25" customHeight="1" spans="1:34">
      <c r="A44" s="22" t="s">
        <v>432</v>
      </c>
      <c r="B44" s="22" t="s">
        <v>433</v>
      </c>
      <c r="C44" s="22" t="s">
        <v>93</v>
      </c>
      <c r="D44" s="22" t="s">
        <v>328</v>
      </c>
      <c r="E44" s="22" t="s">
        <v>424</v>
      </c>
      <c r="F44" s="18" t="s">
        <v>425</v>
      </c>
      <c r="G44" s="18" t="s">
        <v>118</v>
      </c>
      <c r="H44" s="22" t="s">
        <v>426</v>
      </c>
      <c r="I44" s="18" t="s">
        <v>434</v>
      </c>
      <c r="J44" s="18" t="s">
        <v>121</v>
      </c>
      <c r="K44" s="18" t="s">
        <v>101</v>
      </c>
      <c r="L44" s="18" t="s">
        <v>428</v>
      </c>
      <c r="M44" s="18" t="s">
        <v>429</v>
      </c>
      <c r="N44" s="18" t="s">
        <v>430</v>
      </c>
      <c r="O44" s="18" t="s">
        <v>170</v>
      </c>
      <c r="P44" s="18" t="s">
        <v>106</v>
      </c>
      <c r="Q44" s="18" t="s">
        <v>107</v>
      </c>
      <c r="R44" s="18" t="s">
        <v>335</v>
      </c>
      <c r="S44" s="18" t="s">
        <v>336</v>
      </c>
      <c r="T44" s="18">
        <v>15929596678</v>
      </c>
      <c r="U44" s="18" t="s">
        <v>110</v>
      </c>
      <c r="V44" s="18">
        <f t="shared" si="0"/>
        <v>50</v>
      </c>
      <c r="W44" s="18">
        <v>50</v>
      </c>
      <c r="X44" s="18"/>
      <c r="Y44" s="18"/>
      <c r="Z44" s="18">
        <v>75</v>
      </c>
      <c r="AA44" s="18">
        <v>27</v>
      </c>
      <c r="AB44" s="18" t="s">
        <v>111</v>
      </c>
      <c r="AC44" s="18" t="s">
        <v>111</v>
      </c>
      <c r="AD44" s="18" t="s">
        <v>111</v>
      </c>
      <c r="AE44" s="18" t="s">
        <v>111</v>
      </c>
      <c r="AF44" s="18" t="s">
        <v>431</v>
      </c>
      <c r="AG44" s="18" t="s">
        <v>112</v>
      </c>
      <c r="AH44" s="18" t="s">
        <v>128</v>
      </c>
    </row>
    <row r="45" s="2" customFormat="1" ht="25" customHeight="1" spans="1:34">
      <c r="A45" s="22" t="s">
        <v>435</v>
      </c>
      <c r="B45" s="18" t="s">
        <v>436</v>
      </c>
      <c r="C45" s="22" t="s">
        <v>93</v>
      </c>
      <c r="D45" s="22" t="s">
        <v>328</v>
      </c>
      <c r="E45" s="22" t="s">
        <v>437</v>
      </c>
      <c r="F45" s="18" t="s">
        <v>438</v>
      </c>
      <c r="G45" s="18" t="s">
        <v>118</v>
      </c>
      <c r="H45" s="22" t="s">
        <v>439</v>
      </c>
      <c r="I45" s="18" t="s">
        <v>440</v>
      </c>
      <c r="J45" s="18" t="s">
        <v>121</v>
      </c>
      <c r="K45" s="18" t="s">
        <v>101</v>
      </c>
      <c r="L45" s="18" t="s">
        <v>135</v>
      </c>
      <c r="M45" s="18" t="s">
        <v>429</v>
      </c>
      <c r="N45" s="18" t="s">
        <v>441</v>
      </c>
      <c r="O45" s="18" t="s">
        <v>170</v>
      </c>
      <c r="P45" s="18" t="s">
        <v>106</v>
      </c>
      <c r="Q45" s="18" t="s">
        <v>107</v>
      </c>
      <c r="R45" s="18" t="s">
        <v>335</v>
      </c>
      <c r="S45" s="18" t="s">
        <v>336</v>
      </c>
      <c r="T45" s="18">
        <v>15929596678</v>
      </c>
      <c r="U45" s="18" t="s">
        <v>110</v>
      </c>
      <c r="V45" s="18">
        <f t="shared" si="0"/>
        <v>50</v>
      </c>
      <c r="W45" s="18">
        <v>50</v>
      </c>
      <c r="X45" s="18"/>
      <c r="Y45" s="18"/>
      <c r="Z45" s="18">
        <v>255</v>
      </c>
      <c r="AA45" s="18">
        <v>89</v>
      </c>
      <c r="AB45" s="18" t="s">
        <v>111</v>
      </c>
      <c r="AC45" s="18" t="s">
        <v>111</v>
      </c>
      <c r="AD45" s="18" t="s">
        <v>111</v>
      </c>
      <c r="AE45" s="18" t="s">
        <v>111</v>
      </c>
      <c r="AF45" s="18" t="s">
        <v>431</v>
      </c>
      <c r="AG45" s="18" t="s">
        <v>112</v>
      </c>
      <c r="AH45" s="18" t="s">
        <v>128</v>
      </c>
    </row>
    <row r="46" s="2" customFormat="1" ht="25" customHeight="1" spans="1:34">
      <c r="A46" s="22" t="s">
        <v>442</v>
      </c>
      <c r="B46" s="18" t="s">
        <v>436</v>
      </c>
      <c r="C46" s="22" t="s">
        <v>93</v>
      </c>
      <c r="D46" s="22" t="s">
        <v>328</v>
      </c>
      <c r="E46" s="22" t="s">
        <v>381</v>
      </c>
      <c r="F46" s="18" t="s">
        <v>443</v>
      </c>
      <c r="G46" s="18" t="s">
        <v>118</v>
      </c>
      <c r="H46" s="22" t="s">
        <v>439</v>
      </c>
      <c r="I46" s="18" t="s">
        <v>440</v>
      </c>
      <c r="J46" s="18" t="s">
        <v>121</v>
      </c>
      <c r="K46" s="18" t="s">
        <v>101</v>
      </c>
      <c r="L46" s="18" t="s">
        <v>135</v>
      </c>
      <c r="M46" s="18" t="s">
        <v>429</v>
      </c>
      <c r="N46" s="18" t="s">
        <v>444</v>
      </c>
      <c r="O46" s="18" t="s">
        <v>170</v>
      </c>
      <c r="P46" s="18" t="s">
        <v>106</v>
      </c>
      <c r="Q46" s="18" t="s">
        <v>107</v>
      </c>
      <c r="R46" s="18" t="s">
        <v>335</v>
      </c>
      <c r="S46" s="18" t="s">
        <v>336</v>
      </c>
      <c r="T46" s="18">
        <v>15929596678</v>
      </c>
      <c r="U46" s="18" t="s">
        <v>110</v>
      </c>
      <c r="V46" s="18">
        <f t="shared" si="0"/>
        <v>50</v>
      </c>
      <c r="W46" s="18">
        <v>50</v>
      </c>
      <c r="X46" s="18"/>
      <c r="Y46" s="18"/>
      <c r="Z46" s="18">
        <v>200</v>
      </c>
      <c r="AA46" s="18">
        <v>72</v>
      </c>
      <c r="AB46" s="18" t="s">
        <v>111</v>
      </c>
      <c r="AC46" s="18" t="s">
        <v>111</v>
      </c>
      <c r="AD46" s="18" t="s">
        <v>111</v>
      </c>
      <c r="AE46" s="18" t="s">
        <v>111</v>
      </c>
      <c r="AF46" s="18" t="s">
        <v>431</v>
      </c>
      <c r="AG46" s="18" t="s">
        <v>112</v>
      </c>
      <c r="AH46" s="18" t="s">
        <v>128</v>
      </c>
    </row>
    <row r="47" s="2" customFormat="1" ht="25" customHeight="1" spans="1:34">
      <c r="A47" s="22" t="s">
        <v>445</v>
      </c>
      <c r="B47" s="22" t="s">
        <v>446</v>
      </c>
      <c r="C47" s="22" t="s">
        <v>93</v>
      </c>
      <c r="D47" s="22" t="s">
        <v>328</v>
      </c>
      <c r="E47" s="22" t="s">
        <v>414</v>
      </c>
      <c r="F47" s="18" t="s">
        <v>447</v>
      </c>
      <c r="G47" s="18" t="s">
        <v>118</v>
      </c>
      <c r="H47" s="22" t="s">
        <v>448</v>
      </c>
      <c r="I47" s="18" t="s">
        <v>449</v>
      </c>
      <c r="J47" s="18" t="s">
        <v>121</v>
      </c>
      <c r="K47" s="18" t="s">
        <v>101</v>
      </c>
      <c r="L47" s="18" t="s">
        <v>418</v>
      </c>
      <c r="M47" s="18" t="s">
        <v>419</v>
      </c>
      <c r="N47" s="18" t="s">
        <v>450</v>
      </c>
      <c r="O47" s="18" t="s">
        <v>105</v>
      </c>
      <c r="P47" s="18" t="s">
        <v>106</v>
      </c>
      <c r="Q47" s="18" t="s">
        <v>107</v>
      </c>
      <c r="R47" s="18" t="s">
        <v>335</v>
      </c>
      <c r="S47" s="18" t="s">
        <v>336</v>
      </c>
      <c r="T47" s="18">
        <v>15929596678</v>
      </c>
      <c r="U47" s="18" t="s">
        <v>110</v>
      </c>
      <c r="V47" s="18">
        <f t="shared" si="0"/>
        <v>80</v>
      </c>
      <c r="W47" s="18">
        <v>80</v>
      </c>
      <c r="X47" s="18"/>
      <c r="Y47" s="18"/>
      <c r="Z47" s="18">
        <v>211</v>
      </c>
      <c r="AA47" s="18">
        <v>76</v>
      </c>
      <c r="AB47" s="18" t="s">
        <v>111</v>
      </c>
      <c r="AC47" s="18" t="s">
        <v>111</v>
      </c>
      <c r="AD47" s="18" t="s">
        <v>111</v>
      </c>
      <c r="AE47" s="18" t="s">
        <v>111</v>
      </c>
      <c r="AF47" s="18" t="s">
        <v>421</v>
      </c>
      <c r="AG47" s="18" t="s">
        <v>112</v>
      </c>
      <c r="AH47" s="18" t="s">
        <v>128</v>
      </c>
    </row>
    <row r="48" s="2" customFormat="1" ht="25" customHeight="1" spans="1:34">
      <c r="A48" s="22" t="s">
        <v>451</v>
      </c>
      <c r="B48" s="22" t="s">
        <v>452</v>
      </c>
      <c r="C48" s="22" t="s">
        <v>93</v>
      </c>
      <c r="D48" s="22" t="s">
        <v>328</v>
      </c>
      <c r="E48" s="22" t="s">
        <v>388</v>
      </c>
      <c r="F48" s="18" t="s">
        <v>453</v>
      </c>
      <c r="G48" s="18" t="s">
        <v>118</v>
      </c>
      <c r="H48" s="18" t="str">
        <f>B48</f>
        <v>规范化种植高山洋芋，配套建设围网3000米，新建机耕路700米，配套大型犁地804拖拉机等农业工具</v>
      </c>
      <c r="I48" s="18" t="s">
        <v>454</v>
      </c>
      <c r="J48" s="18" t="s">
        <v>121</v>
      </c>
      <c r="K48" s="18" t="s">
        <v>101</v>
      </c>
      <c r="L48" s="18" t="s">
        <v>455</v>
      </c>
      <c r="M48" s="18" t="s">
        <v>456</v>
      </c>
      <c r="N48" s="18" t="s">
        <v>457</v>
      </c>
      <c r="O48" s="18" t="s">
        <v>170</v>
      </c>
      <c r="P48" s="18" t="s">
        <v>106</v>
      </c>
      <c r="Q48" s="18" t="s">
        <v>107</v>
      </c>
      <c r="R48" s="18" t="s">
        <v>335</v>
      </c>
      <c r="S48" s="18" t="s">
        <v>336</v>
      </c>
      <c r="T48" s="18">
        <v>15929596678</v>
      </c>
      <c r="U48" s="18" t="s">
        <v>110</v>
      </c>
      <c r="V48" s="18">
        <f t="shared" si="0"/>
        <v>55</v>
      </c>
      <c r="W48" s="18">
        <v>55</v>
      </c>
      <c r="X48" s="18"/>
      <c r="Y48" s="18"/>
      <c r="Z48" s="18">
        <v>20</v>
      </c>
      <c r="AA48" s="18">
        <v>15</v>
      </c>
      <c r="AB48" s="18" t="s">
        <v>111</v>
      </c>
      <c r="AC48" s="18" t="s">
        <v>111</v>
      </c>
      <c r="AD48" s="18" t="s">
        <v>111</v>
      </c>
      <c r="AE48" s="18" t="s">
        <v>111</v>
      </c>
      <c r="AF48" s="18" t="s">
        <v>458</v>
      </c>
      <c r="AG48" s="18" t="s">
        <v>112</v>
      </c>
      <c r="AH48" s="18" t="s">
        <v>128</v>
      </c>
    </row>
    <row r="49" s="2" customFormat="1" ht="25" customHeight="1" spans="1:34">
      <c r="A49" s="22" t="s">
        <v>459</v>
      </c>
      <c r="B49" s="22" t="s">
        <v>460</v>
      </c>
      <c r="C49" s="22" t="s">
        <v>93</v>
      </c>
      <c r="D49" s="22" t="s">
        <v>328</v>
      </c>
      <c r="E49" s="22" t="s">
        <v>461</v>
      </c>
      <c r="F49" s="18" t="s">
        <v>462</v>
      </c>
      <c r="G49" s="18" t="s">
        <v>118</v>
      </c>
      <c r="H49" s="18" t="str">
        <f>B49</f>
        <v>在华严寺、双白果村、庙坝村林下新建300亩漆树种植基地。每亩栽植密度不少于50株，单株苗高不低于1米，根径不低于3厘米。</v>
      </c>
      <c r="I49" s="18" t="s">
        <v>463</v>
      </c>
      <c r="J49" s="18" t="s">
        <v>121</v>
      </c>
      <c r="K49" s="18" t="s">
        <v>101</v>
      </c>
      <c r="L49" s="18" t="s">
        <v>464</v>
      </c>
      <c r="M49" s="18" t="s">
        <v>465</v>
      </c>
      <c r="N49" s="18" t="s">
        <v>466</v>
      </c>
      <c r="O49" s="18" t="s">
        <v>105</v>
      </c>
      <c r="P49" s="18" t="s">
        <v>106</v>
      </c>
      <c r="Q49" s="18" t="s">
        <v>107</v>
      </c>
      <c r="R49" s="18" t="s">
        <v>335</v>
      </c>
      <c r="S49" s="18" t="s">
        <v>336</v>
      </c>
      <c r="T49" s="18">
        <v>15929596678</v>
      </c>
      <c r="U49" s="18" t="s">
        <v>110</v>
      </c>
      <c r="V49" s="18">
        <f t="shared" si="0"/>
        <v>60</v>
      </c>
      <c r="W49" s="18">
        <v>60</v>
      </c>
      <c r="X49" s="18"/>
      <c r="Y49" s="18"/>
      <c r="Z49" s="18">
        <v>198</v>
      </c>
      <c r="AA49" s="18">
        <v>77</v>
      </c>
      <c r="AB49" s="18" t="s">
        <v>111</v>
      </c>
      <c r="AC49" s="18" t="s">
        <v>111</v>
      </c>
      <c r="AD49" s="18" t="s">
        <v>111</v>
      </c>
      <c r="AE49" s="18" t="s">
        <v>111</v>
      </c>
      <c r="AF49" s="18" t="s">
        <v>467</v>
      </c>
      <c r="AG49" s="18" t="s">
        <v>112</v>
      </c>
      <c r="AH49" s="18" t="s">
        <v>128</v>
      </c>
    </row>
    <row r="50" s="2" customFormat="1" ht="25" customHeight="1" spans="1:34">
      <c r="A50" s="22" t="s">
        <v>468</v>
      </c>
      <c r="B50" s="18" t="s">
        <v>436</v>
      </c>
      <c r="C50" s="22" t="s">
        <v>93</v>
      </c>
      <c r="D50" s="22" t="s">
        <v>328</v>
      </c>
      <c r="E50" s="22" t="s">
        <v>469</v>
      </c>
      <c r="F50" s="18" t="s">
        <v>470</v>
      </c>
      <c r="G50" s="18" t="s">
        <v>118</v>
      </c>
      <c r="H50" s="22" t="s">
        <v>439</v>
      </c>
      <c r="I50" s="18" t="s">
        <v>440</v>
      </c>
      <c r="J50" s="18" t="s">
        <v>121</v>
      </c>
      <c r="K50" s="18" t="s">
        <v>101</v>
      </c>
      <c r="L50" s="18" t="s">
        <v>135</v>
      </c>
      <c r="M50" s="18" t="s">
        <v>429</v>
      </c>
      <c r="N50" s="18" t="s">
        <v>471</v>
      </c>
      <c r="O50" s="18" t="s">
        <v>170</v>
      </c>
      <c r="P50" s="18" t="s">
        <v>106</v>
      </c>
      <c r="Q50" s="18" t="s">
        <v>107</v>
      </c>
      <c r="R50" s="18" t="s">
        <v>335</v>
      </c>
      <c r="S50" s="18" t="s">
        <v>336</v>
      </c>
      <c r="T50" s="18">
        <v>15929596678</v>
      </c>
      <c r="U50" s="18" t="s">
        <v>110</v>
      </c>
      <c r="V50" s="18">
        <f t="shared" si="0"/>
        <v>50</v>
      </c>
      <c r="W50" s="18">
        <v>50</v>
      </c>
      <c r="X50" s="18"/>
      <c r="Y50" s="18"/>
      <c r="Z50" s="18">
        <v>186</v>
      </c>
      <c r="AA50" s="18">
        <v>76</v>
      </c>
      <c r="AB50" s="18" t="s">
        <v>111</v>
      </c>
      <c r="AC50" s="18" t="s">
        <v>111</v>
      </c>
      <c r="AD50" s="18" t="s">
        <v>111</v>
      </c>
      <c r="AE50" s="18" t="s">
        <v>111</v>
      </c>
      <c r="AF50" s="18" t="s">
        <v>431</v>
      </c>
      <c r="AG50" s="18" t="s">
        <v>112</v>
      </c>
      <c r="AH50" s="18" t="s">
        <v>128</v>
      </c>
    </row>
    <row r="51" s="2" customFormat="1" ht="25" customHeight="1" spans="1:34">
      <c r="A51" s="22" t="s">
        <v>472</v>
      </c>
      <c r="B51" s="18" t="s">
        <v>473</v>
      </c>
      <c r="C51" s="22" t="s">
        <v>93</v>
      </c>
      <c r="D51" s="22" t="s">
        <v>474</v>
      </c>
      <c r="E51" s="22" t="s">
        <v>475</v>
      </c>
      <c r="F51" s="18" t="s">
        <v>476</v>
      </c>
      <c r="G51" s="18" t="s">
        <v>118</v>
      </c>
      <c r="H51" s="22" t="s">
        <v>477</v>
      </c>
      <c r="I51" s="18" t="s">
        <v>477</v>
      </c>
      <c r="J51" s="18" t="s">
        <v>121</v>
      </c>
      <c r="K51" s="18" t="s">
        <v>101</v>
      </c>
      <c r="L51" s="18" t="s">
        <v>135</v>
      </c>
      <c r="M51" s="18" t="s">
        <v>478</v>
      </c>
      <c r="N51" s="18" t="s">
        <v>479</v>
      </c>
      <c r="O51" s="18" t="s">
        <v>105</v>
      </c>
      <c r="P51" s="18" t="s">
        <v>106</v>
      </c>
      <c r="Q51" s="18" t="s">
        <v>107</v>
      </c>
      <c r="R51" s="18" t="s">
        <v>480</v>
      </c>
      <c r="S51" s="18" t="s">
        <v>481</v>
      </c>
      <c r="T51" s="18">
        <v>15891060536</v>
      </c>
      <c r="U51" s="18" t="s">
        <v>110</v>
      </c>
      <c r="V51" s="18">
        <f t="shared" si="0"/>
        <v>630</v>
      </c>
      <c r="W51" s="18">
        <v>630</v>
      </c>
      <c r="X51" s="18"/>
      <c r="Y51" s="18"/>
      <c r="Z51" s="18">
        <v>9282</v>
      </c>
      <c r="AA51" s="18">
        <v>3227</v>
      </c>
      <c r="AB51" s="18" t="s">
        <v>111</v>
      </c>
      <c r="AC51" s="18" t="s">
        <v>111</v>
      </c>
      <c r="AD51" s="18" t="s">
        <v>111</v>
      </c>
      <c r="AE51" s="18" t="s">
        <v>111</v>
      </c>
      <c r="AF51" s="18" t="s">
        <v>482</v>
      </c>
      <c r="AG51" s="18" t="s">
        <v>112</v>
      </c>
      <c r="AH51" s="18" t="s">
        <v>128</v>
      </c>
    </row>
    <row r="52" s="2" customFormat="1" ht="25" customHeight="1" spans="1:34">
      <c r="A52" s="22" t="s">
        <v>483</v>
      </c>
      <c r="B52" s="22" t="s">
        <v>484</v>
      </c>
      <c r="C52" s="22" t="s">
        <v>93</v>
      </c>
      <c r="D52" s="22" t="s">
        <v>474</v>
      </c>
      <c r="E52" s="22" t="s">
        <v>485</v>
      </c>
      <c r="F52" s="18" t="s">
        <v>486</v>
      </c>
      <c r="G52" s="18" t="s">
        <v>118</v>
      </c>
      <c r="H52" s="22" t="s">
        <v>487</v>
      </c>
      <c r="I52" s="18" t="s">
        <v>488</v>
      </c>
      <c r="J52" s="18" t="s">
        <v>121</v>
      </c>
      <c r="K52" s="18" t="s">
        <v>101</v>
      </c>
      <c r="L52" s="18" t="s">
        <v>489</v>
      </c>
      <c r="M52" s="18" t="s">
        <v>490</v>
      </c>
      <c r="N52" s="18" t="s">
        <v>491</v>
      </c>
      <c r="O52" s="18" t="s">
        <v>105</v>
      </c>
      <c r="P52" s="18" t="s">
        <v>106</v>
      </c>
      <c r="Q52" s="18" t="s">
        <v>107</v>
      </c>
      <c r="R52" s="18" t="s">
        <v>492</v>
      </c>
      <c r="S52" s="18" t="s">
        <v>481</v>
      </c>
      <c r="T52" s="18">
        <v>15891060536</v>
      </c>
      <c r="U52" s="18" t="s">
        <v>110</v>
      </c>
      <c r="V52" s="18">
        <f t="shared" si="0"/>
        <v>80</v>
      </c>
      <c r="W52" s="18">
        <v>80</v>
      </c>
      <c r="X52" s="18"/>
      <c r="Y52" s="18"/>
      <c r="Z52" s="18">
        <v>1058</v>
      </c>
      <c r="AA52" s="18">
        <v>365</v>
      </c>
      <c r="AB52" s="18" t="s">
        <v>111</v>
      </c>
      <c r="AC52" s="18" t="s">
        <v>111</v>
      </c>
      <c r="AD52" s="18" t="s">
        <v>111</v>
      </c>
      <c r="AE52" s="18" t="s">
        <v>111</v>
      </c>
      <c r="AF52" s="18" t="s">
        <v>493</v>
      </c>
      <c r="AG52" s="18" t="s">
        <v>112</v>
      </c>
      <c r="AH52" s="18" t="s">
        <v>128</v>
      </c>
    </row>
    <row r="53" s="2" customFormat="1" ht="25" customHeight="1" spans="1:34">
      <c r="A53" s="22" t="s">
        <v>494</v>
      </c>
      <c r="B53" s="22" t="s">
        <v>495</v>
      </c>
      <c r="C53" s="22" t="s">
        <v>93</v>
      </c>
      <c r="D53" s="22" t="s">
        <v>474</v>
      </c>
      <c r="E53" s="22" t="s">
        <v>496</v>
      </c>
      <c r="F53" s="18" t="s">
        <v>497</v>
      </c>
      <c r="G53" s="18" t="s">
        <v>118</v>
      </c>
      <c r="H53" s="22" t="s">
        <v>498</v>
      </c>
      <c r="I53" s="18" t="s">
        <v>499</v>
      </c>
      <c r="J53" s="18" t="s">
        <v>121</v>
      </c>
      <c r="K53" s="18" t="s">
        <v>101</v>
      </c>
      <c r="L53" s="18" t="s">
        <v>500</v>
      </c>
      <c r="M53" s="18" t="s">
        <v>501</v>
      </c>
      <c r="N53" s="18" t="s">
        <v>502</v>
      </c>
      <c r="O53" s="18" t="s">
        <v>105</v>
      </c>
      <c r="P53" s="18" t="s">
        <v>106</v>
      </c>
      <c r="Q53" s="18" t="s">
        <v>107</v>
      </c>
      <c r="R53" s="18" t="s">
        <v>503</v>
      </c>
      <c r="S53" s="18" t="s">
        <v>481</v>
      </c>
      <c r="T53" s="18">
        <v>15891060536</v>
      </c>
      <c r="U53" s="18" t="s">
        <v>110</v>
      </c>
      <c r="V53" s="18">
        <f t="shared" si="0"/>
        <v>90</v>
      </c>
      <c r="W53" s="18">
        <v>90</v>
      </c>
      <c r="X53" s="18"/>
      <c r="Y53" s="18"/>
      <c r="Z53" s="18">
        <v>70</v>
      </c>
      <c r="AA53" s="18">
        <v>15</v>
      </c>
      <c r="AB53" s="18" t="s">
        <v>111</v>
      </c>
      <c r="AC53" s="18" t="s">
        <v>111</v>
      </c>
      <c r="AD53" s="18" t="s">
        <v>112</v>
      </c>
      <c r="AE53" s="18" t="s">
        <v>111</v>
      </c>
      <c r="AF53" s="18" t="s">
        <v>504</v>
      </c>
      <c r="AG53" s="18" t="s">
        <v>112</v>
      </c>
      <c r="AH53" s="18" t="s">
        <v>128</v>
      </c>
    </row>
    <row r="54" s="2" customFormat="1" ht="25" customHeight="1" spans="1:34">
      <c r="A54" s="22" t="s">
        <v>505</v>
      </c>
      <c r="B54" s="22" t="s">
        <v>506</v>
      </c>
      <c r="C54" s="22" t="s">
        <v>93</v>
      </c>
      <c r="D54" s="22" t="s">
        <v>474</v>
      </c>
      <c r="E54" s="22" t="s">
        <v>496</v>
      </c>
      <c r="F54" s="18" t="s">
        <v>507</v>
      </c>
      <c r="G54" s="18" t="s">
        <v>118</v>
      </c>
      <c r="H54" s="22" t="s">
        <v>508</v>
      </c>
      <c r="I54" s="18" t="s">
        <v>509</v>
      </c>
      <c r="J54" s="18" t="s">
        <v>121</v>
      </c>
      <c r="K54" s="18" t="s">
        <v>101</v>
      </c>
      <c r="L54" s="18" t="s">
        <v>122</v>
      </c>
      <c r="M54" s="18" t="s">
        <v>123</v>
      </c>
      <c r="N54" s="18" t="s">
        <v>510</v>
      </c>
      <c r="O54" s="18" t="s">
        <v>105</v>
      </c>
      <c r="P54" s="18" t="s">
        <v>106</v>
      </c>
      <c r="Q54" s="18" t="s">
        <v>107</v>
      </c>
      <c r="R54" s="18" t="s">
        <v>503</v>
      </c>
      <c r="S54" s="18" t="s">
        <v>481</v>
      </c>
      <c r="T54" s="18">
        <v>15891060536</v>
      </c>
      <c r="U54" s="18" t="s">
        <v>110</v>
      </c>
      <c r="V54" s="18">
        <f t="shared" si="0"/>
        <v>90</v>
      </c>
      <c r="W54" s="18">
        <v>90</v>
      </c>
      <c r="X54" s="18"/>
      <c r="Y54" s="18"/>
      <c r="Z54" s="18">
        <v>1306</v>
      </c>
      <c r="AA54" s="18">
        <v>330</v>
      </c>
      <c r="AB54" s="18" t="s">
        <v>111</v>
      </c>
      <c r="AC54" s="18" t="s">
        <v>111</v>
      </c>
      <c r="AD54" s="18" t="s">
        <v>112</v>
      </c>
      <c r="AE54" s="18" t="s">
        <v>111</v>
      </c>
      <c r="AF54" s="18" t="s">
        <v>127</v>
      </c>
      <c r="AG54" s="18" t="s">
        <v>112</v>
      </c>
      <c r="AH54" s="18" t="s">
        <v>128</v>
      </c>
    </row>
    <row r="55" s="2" customFormat="1" ht="25" customHeight="1" spans="1:34">
      <c r="A55" s="22" t="s">
        <v>511</v>
      </c>
      <c r="B55" s="22" t="s">
        <v>512</v>
      </c>
      <c r="C55" s="22" t="s">
        <v>93</v>
      </c>
      <c r="D55" s="22" t="s">
        <v>474</v>
      </c>
      <c r="E55" s="22" t="s">
        <v>513</v>
      </c>
      <c r="F55" s="18" t="s">
        <v>514</v>
      </c>
      <c r="G55" s="18" t="s">
        <v>118</v>
      </c>
      <c r="H55" s="22" t="s">
        <v>515</v>
      </c>
      <c r="I55" s="18" t="s">
        <v>516</v>
      </c>
      <c r="J55" s="18" t="s">
        <v>121</v>
      </c>
      <c r="K55" s="18" t="s">
        <v>101</v>
      </c>
      <c r="L55" s="18" t="s">
        <v>517</v>
      </c>
      <c r="M55" s="18" t="s">
        <v>518</v>
      </c>
      <c r="N55" s="18" t="s">
        <v>519</v>
      </c>
      <c r="O55" s="18" t="s">
        <v>105</v>
      </c>
      <c r="P55" s="18" t="s">
        <v>106</v>
      </c>
      <c r="Q55" s="18" t="s">
        <v>107</v>
      </c>
      <c r="R55" s="18" t="s">
        <v>520</v>
      </c>
      <c r="S55" s="18" t="s">
        <v>481</v>
      </c>
      <c r="T55" s="18">
        <v>15891060536</v>
      </c>
      <c r="U55" s="18" t="s">
        <v>110</v>
      </c>
      <c r="V55" s="18">
        <f t="shared" si="0"/>
        <v>80</v>
      </c>
      <c r="W55" s="18">
        <v>80</v>
      </c>
      <c r="X55" s="18"/>
      <c r="Y55" s="18"/>
      <c r="Z55" s="18">
        <v>355</v>
      </c>
      <c r="AA55" s="18">
        <v>110</v>
      </c>
      <c r="AB55" s="18" t="s">
        <v>111</v>
      </c>
      <c r="AC55" s="18" t="s">
        <v>111</v>
      </c>
      <c r="AD55" s="18" t="s">
        <v>112</v>
      </c>
      <c r="AE55" s="18" t="s">
        <v>111</v>
      </c>
      <c r="AF55" s="18" t="s">
        <v>521</v>
      </c>
      <c r="AG55" s="18" t="s">
        <v>112</v>
      </c>
      <c r="AH55" s="18" t="s">
        <v>128</v>
      </c>
    </row>
    <row r="56" s="2" customFormat="1" ht="25" customHeight="1" spans="1:34">
      <c r="A56" s="22" t="s">
        <v>522</v>
      </c>
      <c r="B56" s="22" t="s">
        <v>523</v>
      </c>
      <c r="C56" s="22" t="s">
        <v>93</v>
      </c>
      <c r="D56" s="22" t="s">
        <v>474</v>
      </c>
      <c r="E56" s="22" t="s">
        <v>524</v>
      </c>
      <c r="F56" s="18" t="s">
        <v>525</v>
      </c>
      <c r="G56" s="18" t="s">
        <v>118</v>
      </c>
      <c r="H56" s="22" t="s">
        <v>526</v>
      </c>
      <c r="I56" s="18" t="s">
        <v>527</v>
      </c>
      <c r="J56" s="18" t="s">
        <v>121</v>
      </c>
      <c r="K56" s="18" t="s">
        <v>101</v>
      </c>
      <c r="L56" s="18" t="s">
        <v>528</v>
      </c>
      <c r="M56" s="18" t="s">
        <v>529</v>
      </c>
      <c r="N56" s="18" t="s">
        <v>530</v>
      </c>
      <c r="O56" s="18" t="s">
        <v>105</v>
      </c>
      <c r="P56" s="18" t="s">
        <v>106</v>
      </c>
      <c r="Q56" s="18" t="s">
        <v>107</v>
      </c>
      <c r="R56" s="18" t="s">
        <v>531</v>
      </c>
      <c r="S56" s="18" t="s">
        <v>481</v>
      </c>
      <c r="T56" s="18">
        <v>15891060536</v>
      </c>
      <c r="U56" s="18" t="s">
        <v>110</v>
      </c>
      <c r="V56" s="18">
        <f t="shared" si="0"/>
        <v>105</v>
      </c>
      <c r="W56" s="18">
        <v>105</v>
      </c>
      <c r="X56" s="18"/>
      <c r="Y56" s="18"/>
      <c r="Z56" s="18">
        <v>2215</v>
      </c>
      <c r="AA56" s="18">
        <v>431</v>
      </c>
      <c r="AB56" s="18" t="s">
        <v>111</v>
      </c>
      <c r="AC56" s="18" t="s">
        <v>111</v>
      </c>
      <c r="AD56" s="18" t="s">
        <v>111</v>
      </c>
      <c r="AE56" s="18" t="s">
        <v>111</v>
      </c>
      <c r="AF56" s="18" t="s">
        <v>532</v>
      </c>
      <c r="AG56" s="18" t="s">
        <v>112</v>
      </c>
      <c r="AH56" s="18" t="s">
        <v>128</v>
      </c>
    </row>
    <row r="57" s="2" customFormat="1" ht="25" customHeight="1" spans="1:34">
      <c r="A57" s="22" t="s">
        <v>533</v>
      </c>
      <c r="B57" s="22" t="s">
        <v>534</v>
      </c>
      <c r="C57" s="22" t="s">
        <v>93</v>
      </c>
      <c r="D57" s="22" t="s">
        <v>474</v>
      </c>
      <c r="E57" s="22" t="s">
        <v>535</v>
      </c>
      <c r="F57" s="18" t="s">
        <v>536</v>
      </c>
      <c r="G57" s="18" t="s">
        <v>118</v>
      </c>
      <c r="H57" s="22" t="s">
        <v>537</v>
      </c>
      <c r="I57" s="18" t="s">
        <v>538</v>
      </c>
      <c r="J57" s="18" t="s">
        <v>121</v>
      </c>
      <c r="K57" s="18" t="s">
        <v>101</v>
      </c>
      <c r="L57" s="18" t="s">
        <v>539</v>
      </c>
      <c r="M57" s="18" t="s">
        <v>540</v>
      </c>
      <c r="N57" s="18" t="s">
        <v>519</v>
      </c>
      <c r="O57" s="18" t="s">
        <v>105</v>
      </c>
      <c r="P57" s="18" t="s">
        <v>106</v>
      </c>
      <c r="Q57" s="18" t="s">
        <v>107</v>
      </c>
      <c r="R57" s="18" t="s">
        <v>520</v>
      </c>
      <c r="S57" s="18" t="s">
        <v>481</v>
      </c>
      <c r="T57" s="18">
        <v>15891060536</v>
      </c>
      <c r="U57" s="18" t="s">
        <v>110</v>
      </c>
      <c r="V57" s="18">
        <f t="shared" si="0"/>
        <v>60</v>
      </c>
      <c r="W57" s="18">
        <v>60</v>
      </c>
      <c r="X57" s="18"/>
      <c r="Y57" s="18"/>
      <c r="Z57" s="18">
        <v>355</v>
      </c>
      <c r="AA57" s="18">
        <v>110</v>
      </c>
      <c r="AB57" s="18" t="s">
        <v>111</v>
      </c>
      <c r="AC57" s="18" t="s">
        <v>111</v>
      </c>
      <c r="AD57" s="18" t="s">
        <v>112</v>
      </c>
      <c r="AE57" s="18" t="s">
        <v>111</v>
      </c>
      <c r="AF57" s="18" t="s">
        <v>541</v>
      </c>
      <c r="AG57" s="18" t="s">
        <v>112</v>
      </c>
      <c r="AH57" s="18" t="s">
        <v>128</v>
      </c>
    </row>
    <row r="58" s="2" customFormat="1" ht="25" customHeight="1" spans="1:34">
      <c r="A58" s="22" t="s">
        <v>542</v>
      </c>
      <c r="B58" s="22" t="s">
        <v>543</v>
      </c>
      <c r="C58" s="22" t="s">
        <v>93</v>
      </c>
      <c r="D58" s="22" t="s">
        <v>474</v>
      </c>
      <c r="E58" s="22" t="s">
        <v>544</v>
      </c>
      <c r="F58" s="18" t="s">
        <v>545</v>
      </c>
      <c r="G58" s="18" t="s">
        <v>118</v>
      </c>
      <c r="H58" s="22" t="s">
        <v>546</v>
      </c>
      <c r="I58" s="18" t="s">
        <v>547</v>
      </c>
      <c r="J58" s="18" t="s">
        <v>121</v>
      </c>
      <c r="K58" s="18" t="s">
        <v>101</v>
      </c>
      <c r="L58" s="18" t="s">
        <v>143</v>
      </c>
      <c r="M58" s="18" t="s">
        <v>144</v>
      </c>
      <c r="N58" s="18" t="s">
        <v>548</v>
      </c>
      <c r="O58" s="18" t="s">
        <v>105</v>
      </c>
      <c r="P58" s="18" t="s">
        <v>106</v>
      </c>
      <c r="Q58" s="18" t="s">
        <v>107</v>
      </c>
      <c r="R58" s="18" t="s">
        <v>549</v>
      </c>
      <c r="S58" s="18" t="s">
        <v>481</v>
      </c>
      <c r="T58" s="18">
        <v>15891060536</v>
      </c>
      <c r="U58" s="18" t="s">
        <v>110</v>
      </c>
      <c r="V58" s="18">
        <f t="shared" ref="V58:V73" si="1">SUM(W58:Y58)</f>
        <v>75</v>
      </c>
      <c r="W58" s="18">
        <v>75</v>
      </c>
      <c r="X58" s="18"/>
      <c r="Y58" s="18"/>
      <c r="Z58" s="18">
        <v>1289</v>
      </c>
      <c r="AA58" s="18">
        <v>381</v>
      </c>
      <c r="AB58" s="18" t="s">
        <v>111</v>
      </c>
      <c r="AC58" s="18" t="s">
        <v>111</v>
      </c>
      <c r="AD58" s="18" t="s">
        <v>112</v>
      </c>
      <c r="AE58" s="18" t="s">
        <v>111</v>
      </c>
      <c r="AF58" s="18" t="s">
        <v>146</v>
      </c>
      <c r="AG58" s="18" t="s">
        <v>112</v>
      </c>
      <c r="AH58" s="18" t="s">
        <v>128</v>
      </c>
    </row>
    <row r="59" s="2" customFormat="1" ht="25" customHeight="1" spans="1:34">
      <c r="A59" s="22" t="s">
        <v>550</v>
      </c>
      <c r="B59" s="22" t="s">
        <v>551</v>
      </c>
      <c r="C59" s="22" t="s">
        <v>552</v>
      </c>
      <c r="D59" s="22" t="s">
        <v>474</v>
      </c>
      <c r="E59" s="22" t="s">
        <v>553</v>
      </c>
      <c r="F59" s="18" t="s">
        <v>554</v>
      </c>
      <c r="G59" s="18" t="s">
        <v>118</v>
      </c>
      <c r="H59" s="22" t="s">
        <v>555</v>
      </c>
      <c r="I59" s="18" t="s">
        <v>556</v>
      </c>
      <c r="J59" s="18" t="s">
        <v>121</v>
      </c>
      <c r="K59" s="18" t="s">
        <v>101</v>
      </c>
      <c r="L59" s="18" t="s">
        <v>557</v>
      </c>
      <c r="M59" s="18" t="s">
        <v>558</v>
      </c>
      <c r="N59" s="18" t="s">
        <v>559</v>
      </c>
      <c r="O59" s="18" t="s">
        <v>105</v>
      </c>
      <c r="P59" s="18" t="s">
        <v>106</v>
      </c>
      <c r="Q59" s="18" t="s">
        <v>107</v>
      </c>
      <c r="R59" s="18" t="s">
        <v>560</v>
      </c>
      <c r="S59" s="18" t="s">
        <v>481</v>
      </c>
      <c r="T59" s="18">
        <v>15891060536</v>
      </c>
      <c r="U59" s="18" t="s">
        <v>110</v>
      </c>
      <c r="V59" s="18">
        <f t="shared" si="1"/>
        <v>85</v>
      </c>
      <c r="W59" s="18">
        <v>85</v>
      </c>
      <c r="X59" s="18"/>
      <c r="Y59" s="18"/>
      <c r="Z59" s="18">
        <v>582</v>
      </c>
      <c r="AA59" s="18">
        <v>186</v>
      </c>
      <c r="AB59" s="18" t="s">
        <v>111</v>
      </c>
      <c r="AC59" s="18" t="s">
        <v>111</v>
      </c>
      <c r="AD59" s="18" t="s">
        <v>112</v>
      </c>
      <c r="AE59" s="18" t="s">
        <v>111</v>
      </c>
      <c r="AF59" s="18" t="s">
        <v>561</v>
      </c>
      <c r="AG59" s="18" t="s">
        <v>112</v>
      </c>
      <c r="AH59" s="18" t="s">
        <v>128</v>
      </c>
    </row>
    <row r="60" s="2" customFormat="1" ht="25" customHeight="1" spans="1:34">
      <c r="A60" s="22" t="s">
        <v>562</v>
      </c>
      <c r="B60" s="22" t="s">
        <v>563</v>
      </c>
      <c r="C60" s="22" t="s">
        <v>93</v>
      </c>
      <c r="D60" s="22" t="s">
        <v>564</v>
      </c>
      <c r="E60" s="22" t="s">
        <v>565</v>
      </c>
      <c r="F60" s="18" t="s">
        <v>566</v>
      </c>
      <c r="G60" s="18" t="s">
        <v>118</v>
      </c>
      <c r="H60" s="18" t="str">
        <f>B60</f>
        <v>新建林下种植良种淫羊藿（总黄酮醇苷含量不低于8%，种苗单株苗高10公分以上、5片叶以上、根系5厘米以上、芽孢2个以上）50亩，规范化林下种植天麻30亩（每亩有效种植面积不低于300平方米），修建产业路4公里， 围网2000米。</v>
      </c>
      <c r="I60" s="18" t="s">
        <v>567</v>
      </c>
      <c r="J60" s="18" t="s">
        <v>121</v>
      </c>
      <c r="K60" s="18" t="s">
        <v>101</v>
      </c>
      <c r="L60" s="18" t="s">
        <v>135</v>
      </c>
      <c r="M60" s="18" t="s">
        <v>568</v>
      </c>
      <c r="N60" s="18" t="s">
        <v>569</v>
      </c>
      <c r="O60" s="18" t="s">
        <v>105</v>
      </c>
      <c r="P60" s="18" t="s">
        <v>106</v>
      </c>
      <c r="Q60" s="18" t="s">
        <v>107</v>
      </c>
      <c r="R60" s="18" t="s">
        <v>570</v>
      </c>
      <c r="S60" s="18" t="s">
        <v>571</v>
      </c>
      <c r="T60" s="18">
        <v>13892629932</v>
      </c>
      <c r="U60" s="18" t="s">
        <v>110</v>
      </c>
      <c r="V60" s="18">
        <f t="shared" si="1"/>
        <v>110</v>
      </c>
      <c r="W60" s="18">
        <v>110</v>
      </c>
      <c r="X60" s="18"/>
      <c r="Y60" s="18"/>
      <c r="Z60" s="18">
        <v>170</v>
      </c>
      <c r="AA60" s="18">
        <v>149</v>
      </c>
      <c r="AB60" s="18" t="s">
        <v>111</v>
      </c>
      <c r="AC60" s="18" t="s">
        <v>111</v>
      </c>
      <c r="AD60" s="18" t="s">
        <v>111</v>
      </c>
      <c r="AE60" s="18" t="s">
        <v>111</v>
      </c>
      <c r="AF60" s="18" t="s">
        <v>572</v>
      </c>
      <c r="AG60" s="18" t="s">
        <v>112</v>
      </c>
      <c r="AH60" s="18" t="s">
        <v>128</v>
      </c>
    </row>
    <row r="61" s="2" customFormat="1" ht="25" customHeight="1" spans="1:34">
      <c r="A61" s="22" t="s">
        <v>573</v>
      </c>
      <c r="B61" s="18" t="s">
        <v>130</v>
      </c>
      <c r="C61" s="22" t="s">
        <v>93</v>
      </c>
      <c r="D61" s="22" t="s">
        <v>564</v>
      </c>
      <c r="E61" s="22" t="s">
        <v>574</v>
      </c>
      <c r="F61" s="18" t="s">
        <v>575</v>
      </c>
      <c r="G61" s="18" t="s">
        <v>118</v>
      </c>
      <c r="H61" s="22" t="s">
        <v>133</v>
      </c>
      <c r="I61" s="18" t="s">
        <v>134</v>
      </c>
      <c r="J61" s="18" t="s">
        <v>121</v>
      </c>
      <c r="K61" s="18" t="s">
        <v>101</v>
      </c>
      <c r="L61" s="18" t="s">
        <v>135</v>
      </c>
      <c r="M61" s="18" t="s">
        <v>576</v>
      </c>
      <c r="N61" s="18" t="s">
        <v>577</v>
      </c>
      <c r="O61" s="18" t="s">
        <v>105</v>
      </c>
      <c r="P61" s="18" t="s">
        <v>106</v>
      </c>
      <c r="Q61" s="18" t="s">
        <v>107</v>
      </c>
      <c r="R61" s="18" t="s">
        <v>578</v>
      </c>
      <c r="S61" s="18" t="s">
        <v>571</v>
      </c>
      <c r="T61" s="18">
        <v>13892629932</v>
      </c>
      <c r="U61" s="18" t="s">
        <v>110</v>
      </c>
      <c r="V61" s="18">
        <f t="shared" si="1"/>
        <v>130</v>
      </c>
      <c r="W61" s="18">
        <v>130</v>
      </c>
      <c r="X61" s="18"/>
      <c r="Y61" s="18"/>
      <c r="Z61" s="18">
        <v>480</v>
      </c>
      <c r="AA61" s="18">
        <v>124</v>
      </c>
      <c r="AB61" s="18" t="s">
        <v>111</v>
      </c>
      <c r="AC61" s="18" t="s">
        <v>111</v>
      </c>
      <c r="AD61" s="18" t="s">
        <v>111</v>
      </c>
      <c r="AE61" s="18" t="s">
        <v>111</v>
      </c>
      <c r="AF61" s="18" t="s">
        <v>579</v>
      </c>
      <c r="AG61" s="18" t="s">
        <v>112</v>
      </c>
      <c r="AH61" s="18" t="s">
        <v>128</v>
      </c>
    </row>
    <row r="62" s="2" customFormat="1" ht="25" customHeight="1" spans="1:34">
      <c r="A62" s="22" t="s">
        <v>580</v>
      </c>
      <c r="B62" s="18" t="s">
        <v>581</v>
      </c>
      <c r="C62" s="22" t="s">
        <v>93</v>
      </c>
      <c r="D62" s="22" t="s">
        <v>564</v>
      </c>
      <c r="E62" s="22" t="s">
        <v>582</v>
      </c>
      <c r="F62" s="18" t="s">
        <v>583</v>
      </c>
      <c r="G62" s="18" t="s">
        <v>118</v>
      </c>
      <c r="H62" s="22" t="s">
        <v>584</v>
      </c>
      <c r="I62" s="18" t="s">
        <v>585</v>
      </c>
      <c r="J62" s="18" t="s">
        <v>121</v>
      </c>
      <c r="K62" s="18" t="s">
        <v>101</v>
      </c>
      <c r="L62" s="18" t="s">
        <v>135</v>
      </c>
      <c r="M62" s="18" t="s">
        <v>558</v>
      </c>
      <c r="N62" s="18" t="s">
        <v>586</v>
      </c>
      <c r="O62" s="18" t="s">
        <v>105</v>
      </c>
      <c r="P62" s="18" t="s">
        <v>106</v>
      </c>
      <c r="Q62" s="18" t="s">
        <v>107</v>
      </c>
      <c r="R62" s="18" t="s">
        <v>587</v>
      </c>
      <c r="S62" s="18" t="s">
        <v>571</v>
      </c>
      <c r="T62" s="18">
        <v>13892629932</v>
      </c>
      <c r="U62" s="18" t="s">
        <v>110</v>
      </c>
      <c r="V62" s="18">
        <f t="shared" si="1"/>
        <v>80</v>
      </c>
      <c r="W62" s="18">
        <v>80</v>
      </c>
      <c r="X62" s="18"/>
      <c r="Y62" s="18"/>
      <c r="Z62" s="18">
        <v>100</v>
      </c>
      <c r="AA62" s="18">
        <v>35</v>
      </c>
      <c r="AB62" s="18" t="s">
        <v>111</v>
      </c>
      <c r="AC62" s="18" t="s">
        <v>111</v>
      </c>
      <c r="AD62" s="18" t="s">
        <v>111</v>
      </c>
      <c r="AE62" s="18" t="s">
        <v>111</v>
      </c>
      <c r="AF62" s="18" t="s">
        <v>561</v>
      </c>
      <c r="AG62" s="18" t="s">
        <v>112</v>
      </c>
      <c r="AH62" s="18" t="s">
        <v>128</v>
      </c>
    </row>
    <row r="63" s="2" customFormat="1" ht="25" customHeight="1" spans="1:34">
      <c r="A63" s="22" t="s">
        <v>588</v>
      </c>
      <c r="B63" s="22" t="s">
        <v>589</v>
      </c>
      <c r="C63" s="22" t="s">
        <v>93</v>
      </c>
      <c r="D63" s="22" t="s">
        <v>564</v>
      </c>
      <c r="E63" s="22" t="s">
        <v>590</v>
      </c>
      <c r="F63" s="18" t="s">
        <v>591</v>
      </c>
      <c r="G63" s="18" t="s">
        <v>118</v>
      </c>
      <c r="H63" s="22" t="s">
        <v>589</v>
      </c>
      <c r="I63" s="18" t="s">
        <v>592</v>
      </c>
      <c r="J63" s="18" t="s">
        <v>121</v>
      </c>
      <c r="K63" s="18" t="s">
        <v>101</v>
      </c>
      <c r="L63" s="18" t="s">
        <v>314</v>
      </c>
      <c r="M63" s="18" t="s">
        <v>315</v>
      </c>
      <c r="N63" s="18" t="s">
        <v>593</v>
      </c>
      <c r="O63" s="18" t="s">
        <v>170</v>
      </c>
      <c r="P63" s="18" t="s">
        <v>106</v>
      </c>
      <c r="Q63" s="18" t="s">
        <v>107</v>
      </c>
      <c r="R63" s="18" t="s">
        <v>594</v>
      </c>
      <c r="S63" s="18" t="s">
        <v>571</v>
      </c>
      <c r="T63" s="18">
        <v>13892629932</v>
      </c>
      <c r="U63" s="18" t="s">
        <v>110</v>
      </c>
      <c r="V63" s="18">
        <f t="shared" si="1"/>
        <v>230</v>
      </c>
      <c r="W63" s="18">
        <v>230</v>
      </c>
      <c r="X63" s="18"/>
      <c r="Y63" s="18"/>
      <c r="Z63" s="18">
        <v>1055</v>
      </c>
      <c r="AA63" s="18">
        <v>528</v>
      </c>
      <c r="AB63" s="18" t="s">
        <v>111</v>
      </c>
      <c r="AC63" s="18" t="s">
        <v>111</v>
      </c>
      <c r="AD63" s="18" t="s">
        <v>112</v>
      </c>
      <c r="AE63" s="18" t="s">
        <v>111</v>
      </c>
      <c r="AF63" s="18" t="s">
        <v>317</v>
      </c>
      <c r="AG63" s="18" t="s">
        <v>112</v>
      </c>
      <c r="AH63" s="18" t="s">
        <v>128</v>
      </c>
    </row>
    <row r="64" s="2" customFormat="1" ht="25" customHeight="1" spans="1:34">
      <c r="A64" s="22" t="s">
        <v>595</v>
      </c>
      <c r="B64" s="22" t="s">
        <v>596</v>
      </c>
      <c r="C64" s="22" t="s">
        <v>93</v>
      </c>
      <c r="D64" s="22" t="s">
        <v>564</v>
      </c>
      <c r="E64" s="22" t="s">
        <v>597</v>
      </c>
      <c r="F64" s="18" t="s">
        <v>598</v>
      </c>
      <c r="G64" s="18" t="s">
        <v>118</v>
      </c>
      <c r="H64" s="18" t="str">
        <f>B64</f>
        <v>林下种植天麻20亩，每亩有效种植面积300平方米以上，配套建设围网（遮阴网）1500平方米。</v>
      </c>
      <c r="I64" s="18" t="s">
        <v>599</v>
      </c>
      <c r="J64" s="18" t="s">
        <v>121</v>
      </c>
      <c r="K64" s="18" t="s">
        <v>101</v>
      </c>
      <c r="L64" s="18" t="s">
        <v>500</v>
      </c>
      <c r="M64" s="18" t="s">
        <v>501</v>
      </c>
      <c r="N64" s="18" t="s">
        <v>600</v>
      </c>
      <c r="O64" s="18" t="s">
        <v>105</v>
      </c>
      <c r="P64" s="18" t="s">
        <v>106</v>
      </c>
      <c r="Q64" s="18" t="s">
        <v>107</v>
      </c>
      <c r="R64" s="18" t="s">
        <v>601</v>
      </c>
      <c r="S64" s="18" t="s">
        <v>571</v>
      </c>
      <c r="T64" s="18">
        <v>13892629932</v>
      </c>
      <c r="U64" s="18" t="s">
        <v>110</v>
      </c>
      <c r="V64" s="18">
        <f t="shared" si="1"/>
        <v>90</v>
      </c>
      <c r="W64" s="18">
        <v>90</v>
      </c>
      <c r="X64" s="18"/>
      <c r="Y64" s="18"/>
      <c r="Z64" s="18">
        <v>78</v>
      </c>
      <c r="AA64" s="18">
        <v>15</v>
      </c>
      <c r="AB64" s="18" t="s">
        <v>111</v>
      </c>
      <c r="AC64" s="18" t="s">
        <v>111</v>
      </c>
      <c r="AD64" s="18" t="s">
        <v>112</v>
      </c>
      <c r="AE64" s="18" t="s">
        <v>111</v>
      </c>
      <c r="AF64" s="18" t="s">
        <v>504</v>
      </c>
      <c r="AG64" s="18" t="s">
        <v>112</v>
      </c>
      <c r="AH64" s="18" t="s">
        <v>128</v>
      </c>
    </row>
    <row r="65" s="2" customFormat="1" ht="25" customHeight="1" spans="1:34">
      <c r="A65" s="22" t="s">
        <v>602</v>
      </c>
      <c r="B65" s="22" t="s">
        <v>603</v>
      </c>
      <c r="C65" s="22" t="s">
        <v>93</v>
      </c>
      <c r="D65" s="22" t="s">
        <v>564</v>
      </c>
      <c r="E65" s="22" t="s">
        <v>604</v>
      </c>
      <c r="F65" s="18" t="s">
        <v>605</v>
      </c>
      <c r="G65" s="18" t="s">
        <v>118</v>
      </c>
      <c r="H65" s="22" t="s">
        <v>603</v>
      </c>
      <c r="I65" s="18" t="s">
        <v>606</v>
      </c>
      <c r="J65" s="18" t="s">
        <v>121</v>
      </c>
      <c r="K65" s="18" t="s">
        <v>101</v>
      </c>
      <c r="L65" s="18" t="s">
        <v>539</v>
      </c>
      <c r="M65" s="18" t="s">
        <v>540</v>
      </c>
      <c r="N65" s="18" t="s">
        <v>607</v>
      </c>
      <c r="O65" s="18" t="s">
        <v>187</v>
      </c>
      <c r="P65" s="18" t="s">
        <v>106</v>
      </c>
      <c r="Q65" s="18" t="s">
        <v>107</v>
      </c>
      <c r="R65" s="18" t="s">
        <v>608</v>
      </c>
      <c r="S65" s="18" t="s">
        <v>571</v>
      </c>
      <c r="T65" s="18">
        <v>13892629932</v>
      </c>
      <c r="U65" s="18" t="s">
        <v>110</v>
      </c>
      <c r="V65" s="18">
        <f t="shared" si="1"/>
        <v>60</v>
      </c>
      <c r="W65" s="18">
        <v>60</v>
      </c>
      <c r="X65" s="18"/>
      <c r="Y65" s="18"/>
      <c r="Z65" s="18">
        <v>478</v>
      </c>
      <c r="AA65" s="18">
        <v>383</v>
      </c>
      <c r="AB65" s="18" t="s">
        <v>111</v>
      </c>
      <c r="AC65" s="18" t="s">
        <v>111</v>
      </c>
      <c r="AD65" s="18" t="s">
        <v>112</v>
      </c>
      <c r="AE65" s="18" t="s">
        <v>111</v>
      </c>
      <c r="AF65" s="18" t="s">
        <v>541</v>
      </c>
      <c r="AG65" s="18" t="s">
        <v>112</v>
      </c>
      <c r="AH65" s="18" t="s">
        <v>128</v>
      </c>
    </row>
    <row r="66" s="2" customFormat="1" ht="25" customHeight="1" spans="1:34">
      <c r="A66" s="22" t="s">
        <v>609</v>
      </c>
      <c r="B66" s="22" t="s">
        <v>610</v>
      </c>
      <c r="C66" s="22" t="s">
        <v>93</v>
      </c>
      <c r="D66" s="22" t="s">
        <v>564</v>
      </c>
      <c r="E66" s="22" t="s">
        <v>604</v>
      </c>
      <c r="F66" s="18" t="s">
        <v>611</v>
      </c>
      <c r="G66" s="18" t="s">
        <v>118</v>
      </c>
      <c r="H66" s="18" t="str">
        <f>B66</f>
        <v>在水田坪村3组新建围林养菌基地200亩，实施“围林养菌”，规范化种植野生食用菌，配套建设喷淋、蓄水池、围网、生产便道等示范基地配套设施。</v>
      </c>
      <c r="I66" s="18" t="s">
        <v>195</v>
      </c>
      <c r="J66" s="18" t="s">
        <v>121</v>
      </c>
      <c r="K66" s="18" t="s">
        <v>101</v>
      </c>
      <c r="L66" s="18" t="s">
        <v>418</v>
      </c>
      <c r="M66" s="18" t="s">
        <v>419</v>
      </c>
      <c r="N66" s="18" t="s">
        <v>612</v>
      </c>
      <c r="O66" s="18" t="s">
        <v>187</v>
      </c>
      <c r="P66" s="18" t="s">
        <v>106</v>
      </c>
      <c r="Q66" s="18" t="s">
        <v>107</v>
      </c>
      <c r="R66" s="18" t="s">
        <v>613</v>
      </c>
      <c r="S66" s="18" t="s">
        <v>571</v>
      </c>
      <c r="T66" s="18">
        <v>13892629932</v>
      </c>
      <c r="U66" s="18" t="s">
        <v>110</v>
      </c>
      <c r="V66" s="18">
        <f t="shared" si="1"/>
        <v>80</v>
      </c>
      <c r="W66" s="18">
        <v>80</v>
      </c>
      <c r="X66" s="18"/>
      <c r="Y66" s="18"/>
      <c r="Z66" s="18">
        <v>425</v>
      </c>
      <c r="AA66" s="18">
        <v>127</v>
      </c>
      <c r="AB66" s="18" t="s">
        <v>111</v>
      </c>
      <c r="AC66" s="18" t="s">
        <v>111</v>
      </c>
      <c r="AD66" s="18" t="s">
        <v>111</v>
      </c>
      <c r="AE66" s="18" t="s">
        <v>111</v>
      </c>
      <c r="AF66" s="18" t="s">
        <v>421</v>
      </c>
      <c r="AG66" s="18" t="s">
        <v>112</v>
      </c>
      <c r="AH66" s="18" t="s">
        <v>128</v>
      </c>
    </row>
    <row r="67" s="2" customFormat="1" ht="25" customHeight="1" spans="1:34">
      <c r="A67" s="22" t="s">
        <v>614</v>
      </c>
      <c r="B67" s="22" t="s">
        <v>615</v>
      </c>
      <c r="C67" s="22" t="s">
        <v>238</v>
      </c>
      <c r="D67" s="18" t="s">
        <v>149</v>
      </c>
      <c r="E67" s="22" t="s">
        <v>616</v>
      </c>
      <c r="F67" s="18" t="s">
        <v>617</v>
      </c>
      <c r="G67" s="18" t="s">
        <v>118</v>
      </c>
      <c r="H67" s="22" t="s">
        <v>618</v>
      </c>
      <c r="I67" s="18" t="s">
        <v>618</v>
      </c>
      <c r="J67" s="18" t="s">
        <v>121</v>
      </c>
      <c r="K67" s="18" t="s">
        <v>101</v>
      </c>
      <c r="L67" s="18" t="s">
        <v>619</v>
      </c>
      <c r="M67" s="18" t="s">
        <v>620</v>
      </c>
      <c r="N67" s="18" t="s">
        <v>621</v>
      </c>
      <c r="O67" s="18" t="s">
        <v>187</v>
      </c>
      <c r="P67" s="18" t="s">
        <v>106</v>
      </c>
      <c r="Q67" s="18" t="s">
        <v>107</v>
      </c>
      <c r="R67" s="18" t="s">
        <v>622</v>
      </c>
      <c r="S67" s="18" t="s">
        <v>623</v>
      </c>
      <c r="T67" s="18">
        <v>13700261521</v>
      </c>
      <c r="U67" s="18" t="s">
        <v>110</v>
      </c>
      <c r="V67" s="18">
        <f t="shared" si="1"/>
        <v>125</v>
      </c>
      <c r="W67" s="18">
        <v>125</v>
      </c>
      <c r="X67" s="18"/>
      <c r="Y67" s="18"/>
      <c r="Z67" s="18">
        <v>552</v>
      </c>
      <c r="AA67" s="18">
        <v>16</v>
      </c>
      <c r="AB67" s="18" t="s">
        <v>111</v>
      </c>
      <c r="AC67" s="18" t="s">
        <v>111</v>
      </c>
      <c r="AD67" s="18" t="s">
        <v>111</v>
      </c>
      <c r="AE67" s="18" t="s">
        <v>111</v>
      </c>
      <c r="AF67" s="18" t="s">
        <v>624</v>
      </c>
      <c r="AG67" s="18" t="s">
        <v>112</v>
      </c>
      <c r="AH67" s="18" t="s">
        <v>128</v>
      </c>
    </row>
    <row r="68" s="2" customFormat="1" ht="25" customHeight="1" spans="1:34">
      <c r="A68" s="22" t="s">
        <v>625</v>
      </c>
      <c r="B68" s="22" t="s">
        <v>626</v>
      </c>
      <c r="C68" s="22" t="s">
        <v>93</v>
      </c>
      <c r="D68" s="18" t="s">
        <v>149</v>
      </c>
      <c r="E68" s="22" t="s">
        <v>150</v>
      </c>
      <c r="F68" s="18" t="s">
        <v>627</v>
      </c>
      <c r="G68" s="18" t="s">
        <v>118</v>
      </c>
      <c r="H68" s="22" t="s">
        <v>628</v>
      </c>
      <c r="I68" s="18" t="s">
        <v>629</v>
      </c>
      <c r="J68" s="18" t="s">
        <v>121</v>
      </c>
      <c r="K68" s="18" t="s">
        <v>101</v>
      </c>
      <c r="L68" s="18" t="s">
        <v>135</v>
      </c>
      <c r="M68" s="18" t="s">
        <v>501</v>
      </c>
      <c r="N68" s="18" t="s">
        <v>630</v>
      </c>
      <c r="O68" s="18" t="s">
        <v>187</v>
      </c>
      <c r="P68" s="18" t="s">
        <v>106</v>
      </c>
      <c r="Q68" s="18" t="s">
        <v>107</v>
      </c>
      <c r="R68" s="18" t="s">
        <v>631</v>
      </c>
      <c r="S68" s="18" t="s">
        <v>623</v>
      </c>
      <c r="T68" s="18">
        <v>13700261521</v>
      </c>
      <c r="U68" s="18" t="s">
        <v>110</v>
      </c>
      <c r="V68" s="18">
        <f t="shared" si="1"/>
        <v>90</v>
      </c>
      <c r="W68" s="18">
        <v>90</v>
      </c>
      <c r="X68" s="18"/>
      <c r="Y68" s="18"/>
      <c r="Z68" s="18">
        <v>410</v>
      </c>
      <c r="AA68" s="18">
        <v>76</v>
      </c>
      <c r="AB68" s="18" t="s">
        <v>111</v>
      </c>
      <c r="AC68" s="18" t="s">
        <v>111</v>
      </c>
      <c r="AD68" s="18" t="s">
        <v>111</v>
      </c>
      <c r="AE68" s="18" t="s">
        <v>111</v>
      </c>
      <c r="AF68" s="18" t="s">
        <v>504</v>
      </c>
      <c r="AG68" s="18" t="s">
        <v>112</v>
      </c>
      <c r="AH68" s="18" t="s">
        <v>128</v>
      </c>
    </row>
    <row r="69" s="2" customFormat="1" ht="25" customHeight="1" spans="1:34">
      <c r="A69" s="22" t="s">
        <v>632</v>
      </c>
      <c r="B69" s="22" t="s">
        <v>633</v>
      </c>
      <c r="C69" s="22" t="s">
        <v>93</v>
      </c>
      <c r="D69" s="18" t="s">
        <v>149</v>
      </c>
      <c r="E69" s="22" t="s">
        <v>634</v>
      </c>
      <c r="F69" s="18" t="s">
        <v>635</v>
      </c>
      <c r="G69" s="18" t="s">
        <v>118</v>
      </c>
      <c r="H69" s="22" t="s">
        <v>636</v>
      </c>
      <c r="I69" s="18" t="s">
        <v>637</v>
      </c>
      <c r="J69" s="18" t="s">
        <v>121</v>
      </c>
      <c r="K69" s="18" t="s">
        <v>101</v>
      </c>
      <c r="L69" s="18" t="s">
        <v>528</v>
      </c>
      <c r="M69" s="18" t="s">
        <v>529</v>
      </c>
      <c r="N69" s="18" t="s">
        <v>638</v>
      </c>
      <c r="O69" s="18" t="s">
        <v>187</v>
      </c>
      <c r="P69" s="18" t="s">
        <v>106</v>
      </c>
      <c r="Q69" s="18" t="s">
        <v>107</v>
      </c>
      <c r="R69" s="18" t="s">
        <v>639</v>
      </c>
      <c r="S69" s="18" t="s">
        <v>623</v>
      </c>
      <c r="T69" s="18">
        <v>13700261521</v>
      </c>
      <c r="U69" s="18" t="s">
        <v>110</v>
      </c>
      <c r="V69" s="18">
        <f t="shared" si="1"/>
        <v>105</v>
      </c>
      <c r="W69" s="18">
        <v>105</v>
      </c>
      <c r="X69" s="18"/>
      <c r="Y69" s="18"/>
      <c r="Z69" s="18">
        <v>90</v>
      </c>
      <c r="AA69" s="18">
        <v>20</v>
      </c>
      <c r="AB69" s="18" t="s">
        <v>111</v>
      </c>
      <c r="AC69" s="18" t="s">
        <v>111</v>
      </c>
      <c r="AD69" s="18" t="s">
        <v>111</v>
      </c>
      <c r="AE69" s="18" t="s">
        <v>111</v>
      </c>
      <c r="AF69" s="18" t="s">
        <v>532</v>
      </c>
      <c r="AG69" s="18" t="s">
        <v>112</v>
      </c>
      <c r="AH69" s="18" t="s">
        <v>128</v>
      </c>
    </row>
    <row r="70" s="2" customFormat="1" ht="25" customHeight="1" spans="1:34">
      <c r="A70" s="22" t="s">
        <v>640</v>
      </c>
      <c r="B70" s="22" t="s">
        <v>641</v>
      </c>
      <c r="C70" s="22" t="s">
        <v>93</v>
      </c>
      <c r="D70" s="18" t="s">
        <v>149</v>
      </c>
      <c r="E70" s="22" t="s">
        <v>642</v>
      </c>
      <c r="F70" s="18" t="s">
        <v>643</v>
      </c>
      <c r="G70" s="18" t="s">
        <v>118</v>
      </c>
      <c r="H70" s="22" t="s">
        <v>644</v>
      </c>
      <c r="I70" s="18" t="s">
        <v>644</v>
      </c>
      <c r="J70" s="18" t="s">
        <v>121</v>
      </c>
      <c r="K70" s="18" t="s">
        <v>101</v>
      </c>
      <c r="L70" s="18" t="s">
        <v>135</v>
      </c>
      <c r="M70" s="18" t="s">
        <v>324</v>
      </c>
      <c r="N70" s="18" t="s">
        <v>645</v>
      </c>
      <c r="O70" s="18" t="s">
        <v>187</v>
      </c>
      <c r="P70" s="18" t="s">
        <v>106</v>
      </c>
      <c r="Q70" s="18" t="s">
        <v>107</v>
      </c>
      <c r="R70" s="18" t="s">
        <v>646</v>
      </c>
      <c r="S70" s="18" t="s">
        <v>623</v>
      </c>
      <c r="T70" s="18">
        <v>13700261521</v>
      </c>
      <c r="U70" s="18" t="s">
        <v>110</v>
      </c>
      <c r="V70" s="18">
        <f t="shared" si="1"/>
        <v>110</v>
      </c>
      <c r="W70" s="18">
        <v>110</v>
      </c>
      <c r="X70" s="18"/>
      <c r="Y70" s="18"/>
      <c r="Z70" s="18">
        <v>130</v>
      </c>
      <c r="AA70" s="18">
        <v>62</v>
      </c>
      <c r="AB70" s="18" t="s">
        <v>111</v>
      </c>
      <c r="AC70" s="18" t="s">
        <v>111</v>
      </c>
      <c r="AD70" s="18" t="s">
        <v>111</v>
      </c>
      <c r="AE70" s="18" t="s">
        <v>111</v>
      </c>
      <c r="AF70" s="18" t="s">
        <v>325</v>
      </c>
      <c r="AG70" s="18" t="s">
        <v>112</v>
      </c>
      <c r="AH70" s="18" t="s">
        <v>128</v>
      </c>
    </row>
    <row r="71" s="2" customFormat="1" ht="25" customHeight="1" spans="1:34">
      <c r="A71" s="22" t="s">
        <v>647</v>
      </c>
      <c r="B71" s="18" t="s">
        <v>130</v>
      </c>
      <c r="C71" s="22" t="s">
        <v>93</v>
      </c>
      <c r="D71" s="18" t="s">
        <v>149</v>
      </c>
      <c r="E71" s="22" t="s">
        <v>648</v>
      </c>
      <c r="F71" s="18" t="s">
        <v>649</v>
      </c>
      <c r="G71" s="18" t="s">
        <v>118</v>
      </c>
      <c r="H71" s="22" t="s">
        <v>134</v>
      </c>
      <c r="I71" s="18" t="s">
        <v>134</v>
      </c>
      <c r="J71" s="18" t="s">
        <v>121</v>
      </c>
      <c r="K71" s="18" t="s">
        <v>101</v>
      </c>
      <c r="L71" s="18" t="s">
        <v>135</v>
      </c>
      <c r="M71" s="18" t="s">
        <v>123</v>
      </c>
      <c r="N71" s="18" t="s">
        <v>650</v>
      </c>
      <c r="O71" s="18" t="s">
        <v>187</v>
      </c>
      <c r="P71" s="18" t="s">
        <v>106</v>
      </c>
      <c r="Q71" s="18" t="s">
        <v>107</v>
      </c>
      <c r="R71" s="18" t="s">
        <v>651</v>
      </c>
      <c r="S71" s="18" t="s">
        <v>623</v>
      </c>
      <c r="T71" s="18">
        <v>13700261521</v>
      </c>
      <c r="U71" s="18" t="s">
        <v>110</v>
      </c>
      <c r="V71" s="18">
        <f t="shared" si="1"/>
        <v>130</v>
      </c>
      <c r="W71" s="18">
        <v>130</v>
      </c>
      <c r="X71" s="18"/>
      <c r="Y71" s="18"/>
      <c r="Z71" s="18">
        <v>334</v>
      </c>
      <c r="AA71" s="18">
        <v>10</v>
      </c>
      <c r="AB71" s="18" t="s">
        <v>111</v>
      </c>
      <c r="AC71" s="18" t="s">
        <v>111</v>
      </c>
      <c r="AD71" s="18" t="s">
        <v>111</v>
      </c>
      <c r="AE71" s="18" t="s">
        <v>111</v>
      </c>
      <c r="AF71" s="18" t="s">
        <v>127</v>
      </c>
      <c r="AG71" s="18" t="s">
        <v>112</v>
      </c>
      <c r="AH71" s="18" t="s">
        <v>128</v>
      </c>
    </row>
    <row r="72" s="2" customFormat="1" ht="25" customHeight="1" spans="1:34">
      <c r="A72" s="22" t="s">
        <v>652</v>
      </c>
      <c r="B72" s="22" t="s">
        <v>653</v>
      </c>
      <c r="C72" s="22" t="s">
        <v>93</v>
      </c>
      <c r="D72" s="18" t="s">
        <v>149</v>
      </c>
      <c r="E72" s="22" t="s">
        <v>654</v>
      </c>
      <c r="F72" s="18" t="s">
        <v>655</v>
      </c>
      <c r="G72" s="18" t="s">
        <v>118</v>
      </c>
      <c r="H72" s="22" t="s">
        <v>656</v>
      </c>
      <c r="I72" s="18" t="s">
        <v>134</v>
      </c>
      <c r="J72" s="18" t="s">
        <v>121</v>
      </c>
      <c r="K72" s="18" t="s">
        <v>101</v>
      </c>
      <c r="L72" s="18" t="s">
        <v>135</v>
      </c>
      <c r="M72" s="18" t="s">
        <v>657</v>
      </c>
      <c r="N72" s="18" t="s">
        <v>658</v>
      </c>
      <c r="O72" s="18" t="s">
        <v>187</v>
      </c>
      <c r="P72" s="18" t="s">
        <v>106</v>
      </c>
      <c r="Q72" s="18" t="s">
        <v>107</v>
      </c>
      <c r="R72" s="18" t="s">
        <v>659</v>
      </c>
      <c r="S72" s="18" t="s">
        <v>623</v>
      </c>
      <c r="T72" s="18">
        <v>13700261521</v>
      </c>
      <c r="U72" s="18" t="s">
        <v>110</v>
      </c>
      <c r="V72" s="18">
        <f t="shared" si="1"/>
        <v>130</v>
      </c>
      <c r="W72" s="18">
        <v>130</v>
      </c>
      <c r="X72" s="18"/>
      <c r="Y72" s="18"/>
      <c r="Z72" s="18">
        <v>570</v>
      </c>
      <c r="AA72" s="18">
        <v>85</v>
      </c>
      <c r="AB72" s="18" t="s">
        <v>111</v>
      </c>
      <c r="AC72" s="18" t="s">
        <v>111</v>
      </c>
      <c r="AD72" s="18" t="s">
        <v>111</v>
      </c>
      <c r="AE72" s="18" t="s">
        <v>111</v>
      </c>
      <c r="AF72" s="18" t="s">
        <v>660</v>
      </c>
      <c r="AG72" s="18" t="s">
        <v>112</v>
      </c>
      <c r="AH72" s="18" t="s">
        <v>128</v>
      </c>
    </row>
    <row r="73" s="2" customFormat="1" ht="25" customHeight="1" spans="1:34">
      <c r="A73" s="22" t="s">
        <v>661</v>
      </c>
      <c r="B73" s="18" t="s">
        <v>581</v>
      </c>
      <c r="C73" s="22" t="s">
        <v>93</v>
      </c>
      <c r="D73" s="18" t="s">
        <v>149</v>
      </c>
      <c r="E73" s="22" t="s">
        <v>662</v>
      </c>
      <c r="F73" s="18" t="s">
        <v>663</v>
      </c>
      <c r="G73" s="18" t="s">
        <v>118</v>
      </c>
      <c r="H73" s="22" t="s">
        <v>585</v>
      </c>
      <c r="I73" s="18" t="s">
        <v>585</v>
      </c>
      <c r="J73" s="18" t="s">
        <v>121</v>
      </c>
      <c r="K73" s="18" t="s">
        <v>101</v>
      </c>
      <c r="L73" s="18" t="s">
        <v>135</v>
      </c>
      <c r="M73" s="18" t="s">
        <v>558</v>
      </c>
      <c r="N73" s="18" t="s">
        <v>664</v>
      </c>
      <c r="O73" s="18" t="s">
        <v>187</v>
      </c>
      <c r="P73" s="18" t="s">
        <v>106</v>
      </c>
      <c r="Q73" s="18" t="s">
        <v>107</v>
      </c>
      <c r="R73" s="18" t="s">
        <v>665</v>
      </c>
      <c r="S73" s="18" t="s">
        <v>623</v>
      </c>
      <c r="T73" s="18">
        <v>13700261521</v>
      </c>
      <c r="U73" s="18" t="s">
        <v>110</v>
      </c>
      <c r="V73" s="18">
        <f t="shared" si="1"/>
        <v>80</v>
      </c>
      <c r="W73" s="18">
        <v>80</v>
      </c>
      <c r="X73" s="18"/>
      <c r="Y73" s="18"/>
      <c r="Z73" s="18">
        <v>60</v>
      </c>
      <c r="AA73" s="18">
        <v>20</v>
      </c>
      <c r="AB73" s="18" t="s">
        <v>111</v>
      </c>
      <c r="AC73" s="18" t="s">
        <v>111</v>
      </c>
      <c r="AD73" s="18" t="s">
        <v>111</v>
      </c>
      <c r="AE73" s="18" t="s">
        <v>111</v>
      </c>
      <c r="AF73" s="18" t="s">
        <v>561</v>
      </c>
      <c r="AG73" s="18" t="s">
        <v>112</v>
      </c>
      <c r="AH73" s="18" t="s">
        <v>128</v>
      </c>
    </row>
    <row r="74" s="2" customFormat="1" ht="25" customHeight="1" spans="1:34">
      <c r="A74" s="22" t="s">
        <v>666</v>
      </c>
      <c r="B74" s="22" t="s">
        <v>667</v>
      </c>
      <c r="C74" s="22" t="s">
        <v>93</v>
      </c>
      <c r="D74" s="18" t="s">
        <v>149</v>
      </c>
      <c r="E74" s="22" t="s">
        <v>662</v>
      </c>
      <c r="F74" s="18" t="s">
        <v>668</v>
      </c>
      <c r="G74" s="18" t="s">
        <v>118</v>
      </c>
      <c r="H74" s="18" t="str">
        <f>B74</f>
        <v>罗村坝村十四组谢家湾林下培育无土天麻种植30亩，每亩有效种植面积300平方米以上。</v>
      </c>
      <c r="I74" s="18" t="s">
        <v>669</v>
      </c>
      <c r="J74" s="18" t="s">
        <v>121</v>
      </c>
      <c r="K74" s="18" t="s">
        <v>101</v>
      </c>
      <c r="L74" s="18" t="s">
        <v>500</v>
      </c>
      <c r="M74" s="18" t="s">
        <v>501</v>
      </c>
      <c r="N74" s="18" t="s">
        <v>670</v>
      </c>
      <c r="O74" s="18" t="s">
        <v>187</v>
      </c>
      <c r="P74" s="18" t="s">
        <v>106</v>
      </c>
      <c r="Q74" s="18" t="s">
        <v>107</v>
      </c>
      <c r="R74" s="18" t="s">
        <v>665</v>
      </c>
      <c r="S74" s="18" t="s">
        <v>623</v>
      </c>
      <c r="T74" s="18">
        <v>13700261521</v>
      </c>
      <c r="U74" s="18" t="s">
        <v>110</v>
      </c>
      <c r="V74" s="18">
        <f t="shared" ref="V74:V111" si="2">SUM(W74:Y74)</f>
        <v>90</v>
      </c>
      <c r="W74" s="18">
        <v>90</v>
      </c>
      <c r="X74" s="18"/>
      <c r="Y74" s="18"/>
      <c r="Z74" s="18">
        <v>120</v>
      </c>
      <c r="AA74" s="18">
        <v>40</v>
      </c>
      <c r="AB74" s="18" t="s">
        <v>111</v>
      </c>
      <c r="AC74" s="18" t="s">
        <v>111</v>
      </c>
      <c r="AD74" s="18" t="s">
        <v>111</v>
      </c>
      <c r="AE74" s="18" t="s">
        <v>111</v>
      </c>
      <c r="AF74" s="18" t="s">
        <v>504</v>
      </c>
      <c r="AG74" s="18" t="s">
        <v>112</v>
      </c>
      <c r="AH74" s="18" t="s">
        <v>128</v>
      </c>
    </row>
    <row r="75" s="2" customFormat="1" ht="25" customHeight="1" spans="1:34">
      <c r="A75" s="22" t="s">
        <v>671</v>
      </c>
      <c r="B75" s="18" t="s">
        <v>130</v>
      </c>
      <c r="C75" s="22" t="s">
        <v>93</v>
      </c>
      <c r="D75" s="18" t="s">
        <v>149</v>
      </c>
      <c r="E75" s="22" t="s">
        <v>616</v>
      </c>
      <c r="F75" s="18" t="s">
        <v>672</v>
      </c>
      <c r="G75" s="18" t="s">
        <v>118</v>
      </c>
      <c r="H75" s="22" t="s">
        <v>673</v>
      </c>
      <c r="I75" s="18" t="s">
        <v>673</v>
      </c>
      <c r="J75" s="18" t="s">
        <v>121</v>
      </c>
      <c r="K75" s="18" t="s">
        <v>101</v>
      </c>
      <c r="L75" s="18" t="s">
        <v>135</v>
      </c>
      <c r="M75" s="18" t="s">
        <v>620</v>
      </c>
      <c r="N75" s="18" t="s">
        <v>674</v>
      </c>
      <c r="O75" s="18" t="s">
        <v>187</v>
      </c>
      <c r="P75" s="18" t="s">
        <v>106</v>
      </c>
      <c r="Q75" s="18" t="s">
        <v>107</v>
      </c>
      <c r="R75" s="18" t="s">
        <v>622</v>
      </c>
      <c r="S75" s="18" t="s">
        <v>623</v>
      </c>
      <c r="T75" s="18">
        <v>13700261521</v>
      </c>
      <c r="U75" s="18" t="s">
        <v>110</v>
      </c>
      <c r="V75" s="18">
        <f t="shared" si="2"/>
        <v>130</v>
      </c>
      <c r="W75" s="18">
        <v>130</v>
      </c>
      <c r="X75" s="18"/>
      <c r="Y75" s="18"/>
      <c r="Z75" s="18">
        <v>75</v>
      </c>
      <c r="AA75" s="18">
        <v>30</v>
      </c>
      <c r="AB75" s="18" t="s">
        <v>111</v>
      </c>
      <c r="AC75" s="18" t="s">
        <v>111</v>
      </c>
      <c r="AD75" s="18" t="s">
        <v>111</v>
      </c>
      <c r="AE75" s="18" t="s">
        <v>111</v>
      </c>
      <c r="AF75" s="18" t="s">
        <v>624</v>
      </c>
      <c r="AG75" s="18" t="s">
        <v>112</v>
      </c>
      <c r="AH75" s="18" t="s">
        <v>128</v>
      </c>
    </row>
    <row r="76" s="2" customFormat="1" ht="25" customHeight="1" spans="1:34">
      <c r="A76" s="22" t="s">
        <v>675</v>
      </c>
      <c r="B76" s="18" t="s">
        <v>676</v>
      </c>
      <c r="C76" s="22" t="s">
        <v>93</v>
      </c>
      <c r="D76" s="18" t="s">
        <v>149</v>
      </c>
      <c r="E76" s="22" t="s">
        <v>662</v>
      </c>
      <c r="F76" s="18" t="s">
        <v>677</v>
      </c>
      <c r="G76" s="18" t="s">
        <v>118</v>
      </c>
      <c r="H76" s="22" t="s">
        <v>678</v>
      </c>
      <c r="I76" s="18" t="s">
        <v>678</v>
      </c>
      <c r="J76" s="18" t="s">
        <v>121</v>
      </c>
      <c r="K76" s="18" t="s">
        <v>101</v>
      </c>
      <c r="L76" s="18" t="s">
        <v>135</v>
      </c>
      <c r="M76" s="18" t="s">
        <v>620</v>
      </c>
      <c r="N76" s="18" t="s">
        <v>679</v>
      </c>
      <c r="O76" s="18" t="s">
        <v>187</v>
      </c>
      <c r="P76" s="18" t="s">
        <v>106</v>
      </c>
      <c r="Q76" s="18" t="s">
        <v>107</v>
      </c>
      <c r="R76" s="18" t="s">
        <v>665</v>
      </c>
      <c r="S76" s="18" t="s">
        <v>623</v>
      </c>
      <c r="T76" s="18">
        <v>13700261521</v>
      </c>
      <c r="U76" s="18" t="s">
        <v>110</v>
      </c>
      <c r="V76" s="18">
        <f t="shared" si="2"/>
        <v>120</v>
      </c>
      <c r="W76" s="18">
        <v>120</v>
      </c>
      <c r="X76" s="18"/>
      <c r="Y76" s="18"/>
      <c r="Z76" s="18">
        <v>240</v>
      </c>
      <c r="AA76" s="18">
        <v>80</v>
      </c>
      <c r="AB76" s="18" t="s">
        <v>111</v>
      </c>
      <c r="AC76" s="18" t="s">
        <v>111</v>
      </c>
      <c r="AD76" s="18" t="s">
        <v>111</v>
      </c>
      <c r="AE76" s="18" t="s">
        <v>111</v>
      </c>
      <c r="AF76" s="18" t="s">
        <v>624</v>
      </c>
      <c r="AG76" s="18" t="s">
        <v>112</v>
      </c>
      <c r="AH76" s="18" t="s">
        <v>128</v>
      </c>
    </row>
    <row r="77" s="2" customFormat="1" ht="25" customHeight="1" spans="1:34">
      <c r="A77" s="22" t="s">
        <v>680</v>
      </c>
      <c r="B77" s="18" t="s">
        <v>581</v>
      </c>
      <c r="C77" s="22" t="s">
        <v>93</v>
      </c>
      <c r="D77" s="18" t="s">
        <v>149</v>
      </c>
      <c r="E77" s="22" t="s">
        <v>150</v>
      </c>
      <c r="F77" s="18" t="s">
        <v>681</v>
      </c>
      <c r="G77" s="18" t="s">
        <v>118</v>
      </c>
      <c r="H77" s="22" t="s">
        <v>682</v>
      </c>
      <c r="I77" s="18" t="s">
        <v>682</v>
      </c>
      <c r="J77" s="18" t="s">
        <v>121</v>
      </c>
      <c r="K77" s="18" t="s">
        <v>101</v>
      </c>
      <c r="L77" s="18" t="s">
        <v>135</v>
      </c>
      <c r="M77" s="18" t="s">
        <v>558</v>
      </c>
      <c r="N77" s="18" t="s">
        <v>683</v>
      </c>
      <c r="O77" s="18" t="s">
        <v>187</v>
      </c>
      <c r="P77" s="18" t="s">
        <v>106</v>
      </c>
      <c r="Q77" s="18" t="s">
        <v>107</v>
      </c>
      <c r="R77" s="18" t="s">
        <v>631</v>
      </c>
      <c r="S77" s="18" t="s">
        <v>623</v>
      </c>
      <c r="T77" s="18">
        <v>13700261521</v>
      </c>
      <c r="U77" s="18" t="s">
        <v>110</v>
      </c>
      <c r="V77" s="18">
        <f t="shared" si="2"/>
        <v>80</v>
      </c>
      <c r="W77" s="18">
        <v>80</v>
      </c>
      <c r="X77" s="18"/>
      <c r="Y77" s="18"/>
      <c r="Z77" s="18">
        <v>350</v>
      </c>
      <c r="AA77" s="18">
        <v>21</v>
      </c>
      <c r="AB77" s="18" t="s">
        <v>111</v>
      </c>
      <c r="AC77" s="18" t="s">
        <v>111</v>
      </c>
      <c r="AD77" s="18" t="s">
        <v>111</v>
      </c>
      <c r="AE77" s="18" t="s">
        <v>111</v>
      </c>
      <c r="AF77" s="18" t="s">
        <v>561</v>
      </c>
      <c r="AG77" s="18" t="s">
        <v>112</v>
      </c>
      <c r="AH77" s="18" t="s">
        <v>128</v>
      </c>
    </row>
    <row r="78" s="2" customFormat="1" ht="25" customHeight="1" spans="1:34">
      <c r="A78" s="22" t="s">
        <v>684</v>
      </c>
      <c r="B78" s="22" t="s">
        <v>685</v>
      </c>
      <c r="C78" s="22" t="s">
        <v>93</v>
      </c>
      <c r="D78" s="18" t="s">
        <v>149</v>
      </c>
      <c r="E78" s="22" t="s">
        <v>648</v>
      </c>
      <c r="F78" s="18" t="s">
        <v>686</v>
      </c>
      <c r="G78" s="18" t="s">
        <v>118</v>
      </c>
      <c r="H78" s="22" t="s">
        <v>687</v>
      </c>
      <c r="I78" s="18" t="s">
        <v>687</v>
      </c>
      <c r="J78" s="18" t="s">
        <v>121</v>
      </c>
      <c r="K78" s="18" t="s">
        <v>101</v>
      </c>
      <c r="L78" s="18" t="s">
        <v>500</v>
      </c>
      <c r="M78" s="18" t="s">
        <v>501</v>
      </c>
      <c r="N78" s="18" t="s">
        <v>688</v>
      </c>
      <c r="O78" s="18" t="s">
        <v>187</v>
      </c>
      <c r="P78" s="18" t="s">
        <v>106</v>
      </c>
      <c r="Q78" s="18" t="s">
        <v>107</v>
      </c>
      <c r="R78" s="18" t="s">
        <v>651</v>
      </c>
      <c r="S78" s="18" t="s">
        <v>623</v>
      </c>
      <c r="T78" s="18">
        <v>13700261521</v>
      </c>
      <c r="U78" s="18" t="s">
        <v>110</v>
      </c>
      <c r="V78" s="18">
        <f t="shared" si="2"/>
        <v>90</v>
      </c>
      <c r="W78" s="18">
        <v>90</v>
      </c>
      <c r="X78" s="18"/>
      <c r="Y78" s="18"/>
      <c r="Z78" s="18">
        <v>132</v>
      </c>
      <c r="AA78" s="18">
        <v>10</v>
      </c>
      <c r="AB78" s="18" t="s">
        <v>111</v>
      </c>
      <c r="AC78" s="18" t="s">
        <v>111</v>
      </c>
      <c r="AD78" s="18" t="s">
        <v>111</v>
      </c>
      <c r="AE78" s="18" t="s">
        <v>111</v>
      </c>
      <c r="AF78" s="18" t="s">
        <v>504</v>
      </c>
      <c r="AG78" s="18" t="s">
        <v>112</v>
      </c>
      <c r="AH78" s="18" t="s">
        <v>128</v>
      </c>
    </row>
    <row r="79" s="2" customFormat="1" ht="25" customHeight="1" spans="1:34">
      <c r="A79" s="22" t="s">
        <v>689</v>
      </c>
      <c r="B79" s="18" t="s">
        <v>581</v>
      </c>
      <c r="C79" s="18" t="s">
        <v>93</v>
      </c>
      <c r="D79" s="18" t="s">
        <v>149</v>
      </c>
      <c r="E79" s="22" t="s">
        <v>616</v>
      </c>
      <c r="F79" s="18" t="s">
        <v>690</v>
      </c>
      <c r="G79" s="22" t="s">
        <v>221</v>
      </c>
      <c r="H79" s="18" t="s">
        <v>691</v>
      </c>
      <c r="I79" s="18" t="s">
        <v>691</v>
      </c>
      <c r="J79" s="18" t="s">
        <v>182</v>
      </c>
      <c r="K79" s="18" t="s">
        <v>101</v>
      </c>
      <c r="L79" s="18" t="s">
        <v>135</v>
      </c>
      <c r="M79" s="18" t="s">
        <v>692</v>
      </c>
      <c r="N79" s="18" t="s">
        <v>693</v>
      </c>
      <c r="O79" s="18" t="s">
        <v>187</v>
      </c>
      <c r="P79" s="18" t="s">
        <v>106</v>
      </c>
      <c r="Q79" s="18" t="s">
        <v>107</v>
      </c>
      <c r="R79" s="18" t="s">
        <v>622</v>
      </c>
      <c r="S79" s="18" t="s">
        <v>623</v>
      </c>
      <c r="T79" s="18">
        <v>13700261521</v>
      </c>
      <c r="U79" s="18" t="s">
        <v>110</v>
      </c>
      <c r="V79" s="18">
        <f t="shared" si="2"/>
        <v>80</v>
      </c>
      <c r="W79" s="18">
        <v>80</v>
      </c>
      <c r="X79" s="18"/>
      <c r="Y79" s="18"/>
      <c r="Z79" s="18">
        <v>75</v>
      </c>
      <c r="AA79" s="18">
        <v>30</v>
      </c>
      <c r="AB79" s="18" t="s">
        <v>111</v>
      </c>
      <c r="AC79" s="18" t="s">
        <v>111</v>
      </c>
      <c r="AD79" s="18" t="s">
        <v>111</v>
      </c>
      <c r="AE79" s="18" t="s">
        <v>111</v>
      </c>
      <c r="AF79" s="18" t="s">
        <v>504</v>
      </c>
      <c r="AG79" s="18" t="s">
        <v>112</v>
      </c>
      <c r="AH79" s="18" t="s">
        <v>128</v>
      </c>
    </row>
    <row r="80" s="2" customFormat="1" ht="25" customHeight="1" spans="1:34">
      <c r="A80" s="22" t="s">
        <v>694</v>
      </c>
      <c r="B80" s="22" t="s">
        <v>695</v>
      </c>
      <c r="C80" s="22" t="s">
        <v>93</v>
      </c>
      <c r="D80" s="22" t="s">
        <v>696</v>
      </c>
      <c r="E80" s="22" t="s">
        <v>697</v>
      </c>
      <c r="F80" s="18" t="s">
        <v>698</v>
      </c>
      <c r="G80" s="18" t="s">
        <v>118</v>
      </c>
      <c r="H80" s="18" t="str">
        <f>B80</f>
        <v>新建天麻种植基地20亩，每亩有效种植面积300平方米以上，配套建设围网、遮阴网、喷水带等。</v>
      </c>
      <c r="I80" s="18" t="s">
        <v>599</v>
      </c>
      <c r="J80" s="18" t="s">
        <v>121</v>
      </c>
      <c r="K80" s="18" t="s">
        <v>101</v>
      </c>
      <c r="L80" s="18" t="s">
        <v>122</v>
      </c>
      <c r="M80" s="18" t="s">
        <v>501</v>
      </c>
      <c r="N80" s="18" t="s">
        <v>699</v>
      </c>
      <c r="O80" s="18" t="s">
        <v>105</v>
      </c>
      <c r="P80" s="18" t="s">
        <v>106</v>
      </c>
      <c r="Q80" s="18" t="s">
        <v>107</v>
      </c>
      <c r="R80" s="18" t="s">
        <v>700</v>
      </c>
      <c r="S80" s="18" t="s">
        <v>701</v>
      </c>
      <c r="T80" s="18">
        <v>15929593690</v>
      </c>
      <c r="U80" s="18" t="s">
        <v>110</v>
      </c>
      <c r="V80" s="18">
        <f t="shared" si="2"/>
        <v>90</v>
      </c>
      <c r="W80" s="18">
        <v>90</v>
      </c>
      <c r="X80" s="18"/>
      <c r="Y80" s="18"/>
      <c r="Z80" s="18">
        <v>910</v>
      </c>
      <c r="AA80" s="18">
        <v>252</v>
      </c>
      <c r="AB80" s="18" t="s">
        <v>111</v>
      </c>
      <c r="AC80" s="18" t="s">
        <v>111</v>
      </c>
      <c r="AD80" s="18" t="s">
        <v>112</v>
      </c>
      <c r="AE80" s="18" t="s">
        <v>111</v>
      </c>
      <c r="AF80" s="18" t="s">
        <v>504</v>
      </c>
      <c r="AG80" s="18" t="s">
        <v>112</v>
      </c>
      <c r="AH80" s="18" t="s">
        <v>128</v>
      </c>
    </row>
    <row r="81" s="2" customFormat="1" ht="25" customHeight="1" spans="1:34">
      <c r="A81" s="22" t="s">
        <v>702</v>
      </c>
      <c r="B81" s="22" t="s">
        <v>703</v>
      </c>
      <c r="C81" s="22" t="s">
        <v>93</v>
      </c>
      <c r="D81" s="22" t="s">
        <v>696</v>
      </c>
      <c r="E81" s="22" t="s">
        <v>697</v>
      </c>
      <c r="F81" s="18" t="s">
        <v>698</v>
      </c>
      <c r="G81" s="18" t="s">
        <v>118</v>
      </c>
      <c r="H81" s="22" t="s">
        <v>703</v>
      </c>
      <c r="I81" s="18" t="s">
        <v>704</v>
      </c>
      <c r="J81" s="18" t="s">
        <v>121</v>
      </c>
      <c r="K81" s="18" t="s">
        <v>101</v>
      </c>
      <c r="L81" s="18" t="s">
        <v>500</v>
      </c>
      <c r="M81" s="18" t="s">
        <v>501</v>
      </c>
      <c r="N81" s="18" t="s">
        <v>699</v>
      </c>
      <c r="O81" s="18" t="s">
        <v>105</v>
      </c>
      <c r="P81" s="18" t="s">
        <v>106</v>
      </c>
      <c r="Q81" s="18" t="s">
        <v>107</v>
      </c>
      <c r="R81" s="18" t="s">
        <v>700</v>
      </c>
      <c r="S81" s="18" t="s">
        <v>701</v>
      </c>
      <c r="T81" s="18">
        <v>15929593690</v>
      </c>
      <c r="U81" s="18" t="s">
        <v>110</v>
      </c>
      <c r="V81" s="18">
        <f t="shared" si="2"/>
        <v>90</v>
      </c>
      <c r="W81" s="18">
        <v>90</v>
      </c>
      <c r="X81" s="18"/>
      <c r="Y81" s="18"/>
      <c r="Z81" s="18">
        <v>910</v>
      </c>
      <c r="AA81" s="18">
        <v>252</v>
      </c>
      <c r="AB81" s="18" t="s">
        <v>111</v>
      </c>
      <c r="AC81" s="18" t="s">
        <v>111</v>
      </c>
      <c r="AD81" s="18" t="s">
        <v>112</v>
      </c>
      <c r="AE81" s="18" t="s">
        <v>111</v>
      </c>
      <c r="AF81" s="18" t="s">
        <v>504</v>
      </c>
      <c r="AG81" s="18" t="s">
        <v>112</v>
      </c>
      <c r="AH81" s="18" t="s">
        <v>128</v>
      </c>
    </row>
    <row r="82" s="2" customFormat="1" ht="25" customHeight="1" spans="1:34">
      <c r="A82" s="22" t="s">
        <v>705</v>
      </c>
      <c r="B82" s="18" t="s">
        <v>706</v>
      </c>
      <c r="C82" s="22" t="s">
        <v>93</v>
      </c>
      <c r="D82" s="22" t="s">
        <v>696</v>
      </c>
      <c r="E82" s="22" t="s">
        <v>707</v>
      </c>
      <c r="F82" s="18" t="s">
        <v>708</v>
      </c>
      <c r="G82" s="18" t="s">
        <v>118</v>
      </c>
      <c r="H82" s="22" t="s">
        <v>709</v>
      </c>
      <c r="I82" s="18" t="s">
        <v>710</v>
      </c>
      <c r="J82" s="18" t="s">
        <v>121</v>
      </c>
      <c r="K82" s="18" t="s">
        <v>101</v>
      </c>
      <c r="L82" s="18" t="s">
        <v>135</v>
      </c>
      <c r="M82" s="18" t="s">
        <v>123</v>
      </c>
      <c r="N82" s="18" t="s">
        <v>711</v>
      </c>
      <c r="O82" s="18" t="s">
        <v>105</v>
      </c>
      <c r="P82" s="18" t="s">
        <v>106</v>
      </c>
      <c r="Q82" s="18" t="s">
        <v>107</v>
      </c>
      <c r="R82" s="18" t="s">
        <v>700</v>
      </c>
      <c r="S82" s="18" t="s">
        <v>701</v>
      </c>
      <c r="T82" s="18">
        <v>15929593690</v>
      </c>
      <c r="U82" s="18" t="s">
        <v>110</v>
      </c>
      <c r="V82" s="18">
        <f t="shared" si="2"/>
        <v>90</v>
      </c>
      <c r="W82" s="18">
        <v>90</v>
      </c>
      <c r="X82" s="18"/>
      <c r="Y82" s="18"/>
      <c r="Z82" s="18">
        <v>1314</v>
      </c>
      <c r="AA82" s="18">
        <v>299</v>
      </c>
      <c r="AB82" s="18" t="s">
        <v>111</v>
      </c>
      <c r="AC82" s="18" t="s">
        <v>111</v>
      </c>
      <c r="AD82" s="18" t="s">
        <v>111</v>
      </c>
      <c r="AE82" s="18" t="s">
        <v>111</v>
      </c>
      <c r="AF82" s="18" t="s">
        <v>127</v>
      </c>
      <c r="AG82" s="18" t="s">
        <v>112</v>
      </c>
      <c r="AH82" s="18" t="s">
        <v>128</v>
      </c>
    </row>
    <row r="83" s="2" customFormat="1" ht="25" customHeight="1" spans="1:34">
      <c r="A83" s="22" t="s">
        <v>712</v>
      </c>
      <c r="B83" s="22" t="s">
        <v>713</v>
      </c>
      <c r="C83" s="22" t="s">
        <v>93</v>
      </c>
      <c r="D83" s="22" t="s">
        <v>696</v>
      </c>
      <c r="E83" s="22" t="s">
        <v>714</v>
      </c>
      <c r="F83" s="18" t="s">
        <v>715</v>
      </c>
      <c r="G83" s="18" t="s">
        <v>118</v>
      </c>
      <c r="H83" s="22" t="s">
        <v>716</v>
      </c>
      <c r="I83" s="18" t="s">
        <v>717</v>
      </c>
      <c r="J83" s="18" t="s">
        <v>121</v>
      </c>
      <c r="K83" s="18" t="s">
        <v>101</v>
      </c>
      <c r="L83" s="18" t="s">
        <v>718</v>
      </c>
      <c r="M83" s="18" t="s">
        <v>719</v>
      </c>
      <c r="N83" s="18" t="s">
        <v>720</v>
      </c>
      <c r="O83" s="18" t="s">
        <v>401</v>
      </c>
      <c r="P83" s="18" t="s">
        <v>106</v>
      </c>
      <c r="Q83" s="18" t="s">
        <v>107</v>
      </c>
      <c r="R83" s="18" t="s">
        <v>700</v>
      </c>
      <c r="S83" s="18" t="s">
        <v>701</v>
      </c>
      <c r="T83" s="18">
        <v>18329602567</v>
      </c>
      <c r="U83" s="18" t="s">
        <v>110</v>
      </c>
      <c r="V83" s="18">
        <f t="shared" si="2"/>
        <v>76</v>
      </c>
      <c r="W83" s="18">
        <v>76</v>
      </c>
      <c r="X83" s="18"/>
      <c r="Y83" s="18"/>
      <c r="Z83" s="18">
        <v>796</v>
      </c>
      <c r="AA83" s="18">
        <v>236</v>
      </c>
      <c r="AB83" s="18" t="s">
        <v>111</v>
      </c>
      <c r="AC83" s="18" t="s">
        <v>111</v>
      </c>
      <c r="AD83" s="18" t="s">
        <v>112</v>
      </c>
      <c r="AE83" s="18" t="s">
        <v>111</v>
      </c>
      <c r="AF83" s="18" t="s">
        <v>721</v>
      </c>
      <c r="AG83" s="18" t="s">
        <v>112</v>
      </c>
      <c r="AH83" s="18" t="s">
        <v>128</v>
      </c>
    </row>
    <row r="84" s="2" customFormat="1" ht="25" customHeight="1" spans="1:34">
      <c r="A84" s="22" t="s">
        <v>722</v>
      </c>
      <c r="B84" s="22" t="s">
        <v>723</v>
      </c>
      <c r="C84" s="22" t="s">
        <v>93</v>
      </c>
      <c r="D84" s="22" t="s">
        <v>696</v>
      </c>
      <c r="E84" s="22" t="s">
        <v>714</v>
      </c>
      <c r="F84" s="18" t="s">
        <v>724</v>
      </c>
      <c r="G84" s="18" t="s">
        <v>118</v>
      </c>
      <c r="H84" s="22" t="s">
        <v>725</v>
      </c>
      <c r="I84" s="18" t="s">
        <v>726</v>
      </c>
      <c r="J84" s="18" t="s">
        <v>121</v>
      </c>
      <c r="K84" s="18" t="s">
        <v>101</v>
      </c>
      <c r="L84" s="18" t="s">
        <v>727</v>
      </c>
      <c r="M84" s="18" t="s">
        <v>728</v>
      </c>
      <c r="N84" s="18" t="s">
        <v>720</v>
      </c>
      <c r="O84" s="18" t="s">
        <v>401</v>
      </c>
      <c r="P84" s="18" t="s">
        <v>106</v>
      </c>
      <c r="Q84" s="18" t="s">
        <v>107</v>
      </c>
      <c r="R84" s="18" t="s">
        <v>700</v>
      </c>
      <c r="S84" s="18" t="s">
        <v>701</v>
      </c>
      <c r="T84" s="18">
        <v>18329602567</v>
      </c>
      <c r="U84" s="18" t="s">
        <v>110</v>
      </c>
      <c r="V84" s="18">
        <f t="shared" si="2"/>
        <v>45</v>
      </c>
      <c r="W84" s="18">
        <v>45</v>
      </c>
      <c r="X84" s="18"/>
      <c r="Y84" s="18"/>
      <c r="Z84" s="18">
        <v>796</v>
      </c>
      <c r="AA84" s="18">
        <v>236</v>
      </c>
      <c r="AB84" s="18" t="s">
        <v>111</v>
      </c>
      <c r="AC84" s="18" t="s">
        <v>111</v>
      </c>
      <c r="AD84" s="18" t="s">
        <v>112</v>
      </c>
      <c r="AE84" s="18" t="s">
        <v>111</v>
      </c>
      <c r="AF84" s="18" t="s">
        <v>729</v>
      </c>
      <c r="AG84" s="18" t="s">
        <v>112</v>
      </c>
      <c r="AH84" s="18" t="s">
        <v>128</v>
      </c>
    </row>
    <row r="85" s="2" customFormat="1" ht="25" customHeight="1" spans="1:34">
      <c r="A85" s="22" t="s">
        <v>730</v>
      </c>
      <c r="B85" s="22" t="s">
        <v>731</v>
      </c>
      <c r="C85" s="22" t="s">
        <v>93</v>
      </c>
      <c r="D85" s="22" t="s">
        <v>696</v>
      </c>
      <c r="E85" s="22" t="s">
        <v>732</v>
      </c>
      <c r="F85" s="18" t="s">
        <v>733</v>
      </c>
      <c r="G85" s="18" t="s">
        <v>118</v>
      </c>
      <c r="H85" s="22" t="s">
        <v>734</v>
      </c>
      <c r="I85" s="18" t="s">
        <v>735</v>
      </c>
      <c r="J85" s="18" t="s">
        <v>121</v>
      </c>
      <c r="K85" s="18" t="s">
        <v>101</v>
      </c>
      <c r="L85" s="18" t="s">
        <v>323</v>
      </c>
      <c r="M85" s="18" t="s">
        <v>501</v>
      </c>
      <c r="N85" s="18" t="s">
        <v>736</v>
      </c>
      <c r="O85" s="18" t="s">
        <v>105</v>
      </c>
      <c r="P85" s="18" t="s">
        <v>106</v>
      </c>
      <c r="Q85" s="18" t="s">
        <v>107</v>
      </c>
      <c r="R85" s="18" t="s">
        <v>700</v>
      </c>
      <c r="S85" s="18" t="s">
        <v>701</v>
      </c>
      <c r="T85" s="18">
        <v>15929593690</v>
      </c>
      <c r="U85" s="18" t="s">
        <v>110</v>
      </c>
      <c r="V85" s="18">
        <f t="shared" si="2"/>
        <v>90</v>
      </c>
      <c r="W85" s="18">
        <v>90</v>
      </c>
      <c r="X85" s="18"/>
      <c r="Y85" s="18"/>
      <c r="Z85" s="18">
        <v>1973</v>
      </c>
      <c r="AA85" s="18">
        <v>156</v>
      </c>
      <c r="AB85" s="18" t="s">
        <v>111</v>
      </c>
      <c r="AC85" s="18" t="s">
        <v>111</v>
      </c>
      <c r="AD85" s="18" t="s">
        <v>112</v>
      </c>
      <c r="AE85" s="18" t="s">
        <v>111</v>
      </c>
      <c r="AF85" s="18" t="s">
        <v>504</v>
      </c>
      <c r="AG85" s="18" t="s">
        <v>112</v>
      </c>
      <c r="AH85" s="18" t="s">
        <v>128</v>
      </c>
    </row>
    <row r="86" s="2" customFormat="1" ht="25" customHeight="1" spans="1:34">
      <c r="A86" s="22" t="s">
        <v>737</v>
      </c>
      <c r="B86" s="18" t="s">
        <v>676</v>
      </c>
      <c r="C86" s="22" t="s">
        <v>93</v>
      </c>
      <c r="D86" s="22" t="s">
        <v>696</v>
      </c>
      <c r="E86" s="22" t="s">
        <v>732</v>
      </c>
      <c r="F86" s="18" t="s">
        <v>738</v>
      </c>
      <c r="G86" s="18" t="s">
        <v>118</v>
      </c>
      <c r="H86" s="22" t="s">
        <v>739</v>
      </c>
      <c r="I86" s="18" t="s">
        <v>740</v>
      </c>
      <c r="J86" s="18" t="s">
        <v>121</v>
      </c>
      <c r="K86" s="18" t="s">
        <v>101</v>
      </c>
      <c r="L86" s="18" t="s">
        <v>135</v>
      </c>
      <c r="M86" s="18" t="s">
        <v>123</v>
      </c>
      <c r="N86" s="18" t="s">
        <v>736</v>
      </c>
      <c r="O86" s="18" t="s">
        <v>105</v>
      </c>
      <c r="P86" s="18" t="s">
        <v>106</v>
      </c>
      <c r="Q86" s="18" t="s">
        <v>107</v>
      </c>
      <c r="R86" s="18" t="s">
        <v>700</v>
      </c>
      <c r="S86" s="18" t="s">
        <v>701</v>
      </c>
      <c r="T86" s="18">
        <v>15929593690</v>
      </c>
      <c r="U86" s="18" t="s">
        <v>110</v>
      </c>
      <c r="V86" s="18">
        <f t="shared" si="2"/>
        <v>120</v>
      </c>
      <c r="W86" s="18">
        <v>120</v>
      </c>
      <c r="X86" s="18"/>
      <c r="Y86" s="18"/>
      <c r="Z86" s="18">
        <v>1973</v>
      </c>
      <c r="AA86" s="18">
        <v>156</v>
      </c>
      <c r="AB86" s="18" t="s">
        <v>111</v>
      </c>
      <c r="AC86" s="18" t="s">
        <v>111</v>
      </c>
      <c r="AD86" s="18" t="s">
        <v>112</v>
      </c>
      <c r="AE86" s="18" t="s">
        <v>111</v>
      </c>
      <c r="AF86" s="18" t="s">
        <v>127</v>
      </c>
      <c r="AG86" s="18" t="s">
        <v>112</v>
      </c>
      <c r="AH86" s="18" t="s">
        <v>128</v>
      </c>
    </row>
    <row r="87" s="2" customFormat="1" ht="25" customHeight="1" spans="1:34">
      <c r="A87" s="22" t="s">
        <v>741</v>
      </c>
      <c r="B87" s="22" t="s">
        <v>742</v>
      </c>
      <c r="C87" s="22" t="s">
        <v>93</v>
      </c>
      <c r="D87" s="22" t="s">
        <v>696</v>
      </c>
      <c r="E87" s="22" t="s">
        <v>743</v>
      </c>
      <c r="F87" s="18" t="s">
        <v>744</v>
      </c>
      <c r="G87" s="18" t="s">
        <v>118</v>
      </c>
      <c r="H87" s="18" t="str">
        <f>B87</f>
        <v>规范化种植商品天麻5000平方米，配套建设遮阳网10000平方米，围网2000米；新建1200平方米天麻育种基地，配套搭建育种大棚10个。</v>
      </c>
      <c r="I87" s="18" t="s">
        <v>599</v>
      </c>
      <c r="J87" s="18" t="s">
        <v>121</v>
      </c>
      <c r="K87" s="18" t="s">
        <v>101</v>
      </c>
      <c r="L87" s="18" t="s">
        <v>539</v>
      </c>
      <c r="M87" s="18" t="s">
        <v>540</v>
      </c>
      <c r="N87" s="18" t="s">
        <v>745</v>
      </c>
      <c r="O87" s="18" t="s">
        <v>105</v>
      </c>
      <c r="P87" s="18" t="s">
        <v>106</v>
      </c>
      <c r="Q87" s="18" t="s">
        <v>107</v>
      </c>
      <c r="R87" s="18" t="s">
        <v>700</v>
      </c>
      <c r="S87" s="18" t="s">
        <v>701</v>
      </c>
      <c r="T87" s="18">
        <v>15929593690</v>
      </c>
      <c r="U87" s="18" t="s">
        <v>110</v>
      </c>
      <c r="V87" s="18">
        <f t="shared" si="2"/>
        <v>60</v>
      </c>
      <c r="W87" s="18">
        <v>60</v>
      </c>
      <c r="X87" s="18"/>
      <c r="Y87" s="18"/>
      <c r="Z87" s="18">
        <v>452</v>
      </c>
      <c r="AA87" s="18">
        <v>130</v>
      </c>
      <c r="AB87" s="18" t="s">
        <v>111</v>
      </c>
      <c r="AC87" s="18" t="s">
        <v>111</v>
      </c>
      <c r="AD87" s="18" t="s">
        <v>112</v>
      </c>
      <c r="AE87" s="18" t="s">
        <v>111</v>
      </c>
      <c r="AF87" s="18" t="s">
        <v>541</v>
      </c>
      <c r="AG87" s="18" t="s">
        <v>112</v>
      </c>
      <c r="AH87" s="18" t="s">
        <v>128</v>
      </c>
    </row>
    <row r="88" s="2" customFormat="1" ht="25" customHeight="1" spans="1:34">
      <c r="A88" s="22" t="s">
        <v>746</v>
      </c>
      <c r="B88" s="22" t="s">
        <v>747</v>
      </c>
      <c r="C88" s="22" t="s">
        <v>93</v>
      </c>
      <c r="D88" s="22" t="s">
        <v>696</v>
      </c>
      <c r="E88" s="22" t="s">
        <v>748</v>
      </c>
      <c r="F88" s="18" t="s">
        <v>749</v>
      </c>
      <c r="G88" s="18" t="s">
        <v>118</v>
      </c>
      <c r="H88" s="22" t="s">
        <v>750</v>
      </c>
      <c r="I88" s="18" t="s">
        <v>751</v>
      </c>
      <c r="J88" s="18" t="s">
        <v>121</v>
      </c>
      <c r="K88" s="18" t="s">
        <v>101</v>
      </c>
      <c r="L88" s="18" t="s">
        <v>122</v>
      </c>
      <c r="M88" s="18" t="s">
        <v>123</v>
      </c>
      <c r="N88" s="18" t="s">
        <v>752</v>
      </c>
      <c r="O88" s="18" t="s">
        <v>105</v>
      </c>
      <c r="P88" s="18" t="s">
        <v>106</v>
      </c>
      <c r="Q88" s="18" t="s">
        <v>107</v>
      </c>
      <c r="R88" s="18" t="s">
        <v>700</v>
      </c>
      <c r="S88" s="18" t="s">
        <v>701</v>
      </c>
      <c r="T88" s="18">
        <v>15929593690</v>
      </c>
      <c r="U88" s="18" t="s">
        <v>110</v>
      </c>
      <c r="V88" s="18">
        <f t="shared" si="2"/>
        <v>80</v>
      </c>
      <c r="W88" s="18">
        <v>80</v>
      </c>
      <c r="X88" s="18"/>
      <c r="Y88" s="18"/>
      <c r="Z88" s="18">
        <v>1413</v>
      </c>
      <c r="AA88" s="18">
        <v>485</v>
      </c>
      <c r="AB88" s="18" t="s">
        <v>111</v>
      </c>
      <c r="AC88" s="18" t="s">
        <v>111</v>
      </c>
      <c r="AD88" s="18" t="s">
        <v>111</v>
      </c>
      <c r="AE88" s="18" t="s">
        <v>111</v>
      </c>
      <c r="AF88" s="18" t="s">
        <v>127</v>
      </c>
      <c r="AG88" s="18" t="s">
        <v>112</v>
      </c>
      <c r="AH88" s="18" t="s">
        <v>128</v>
      </c>
    </row>
    <row r="89" s="2" customFormat="1" ht="25" customHeight="1" spans="1:34">
      <c r="A89" s="22" t="s">
        <v>753</v>
      </c>
      <c r="B89" s="22" t="s">
        <v>695</v>
      </c>
      <c r="C89" s="22" t="s">
        <v>93</v>
      </c>
      <c r="D89" s="22" t="s">
        <v>696</v>
      </c>
      <c r="E89" s="22" t="s">
        <v>754</v>
      </c>
      <c r="F89" s="18" t="s">
        <v>755</v>
      </c>
      <c r="G89" s="18" t="s">
        <v>118</v>
      </c>
      <c r="H89" s="18" t="str">
        <f>B89</f>
        <v>新建天麻种植基地20亩，每亩有效种植面积300平方米以上，配套建设围网、遮阴网、喷水带等。</v>
      </c>
      <c r="I89" s="18" t="s">
        <v>756</v>
      </c>
      <c r="J89" s="18" t="s">
        <v>121</v>
      </c>
      <c r="K89" s="18" t="s">
        <v>101</v>
      </c>
      <c r="L89" s="18" t="s">
        <v>418</v>
      </c>
      <c r="M89" s="18" t="s">
        <v>419</v>
      </c>
      <c r="N89" s="18" t="s">
        <v>757</v>
      </c>
      <c r="O89" s="18" t="s">
        <v>187</v>
      </c>
      <c r="P89" s="18" t="s">
        <v>106</v>
      </c>
      <c r="Q89" s="18" t="s">
        <v>107</v>
      </c>
      <c r="R89" s="18" t="s">
        <v>700</v>
      </c>
      <c r="S89" s="18" t="s">
        <v>701</v>
      </c>
      <c r="T89" s="18">
        <v>15929593690</v>
      </c>
      <c r="U89" s="18" t="s">
        <v>110</v>
      </c>
      <c r="V89" s="18">
        <f t="shared" si="2"/>
        <v>80</v>
      </c>
      <c r="W89" s="18">
        <v>80</v>
      </c>
      <c r="X89" s="18"/>
      <c r="Y89" s="18"/>
      <c r="Z89" s="18">
        <v>162</v>
      </c>
      <c r="AA89" s="18">
        <v>49</v>
      </c>
      <c r="AB89" s="18" t="s">
        <v>111</v>
      </c>
      <c r="AC89" s="18" t="s">
        <v>111</v>
      </c>
      <c r="AD89" s="18" t="s">
        <v>111</v>
      </c>
      <c r="AE89" s="18" t="s">
        <v>111</v>
      </c>
      <c r="AF89" s="18" t="s">
        <v>421</v>
      </c>
      <c r="AG89" s="18" t="s">
        <v>112</v>
      </c>
      <c r="AH89" s="18" t="s">
        <v>128</v>
      </c>
    </row>
    <row r="90" s="2" customFormat="1" ht="25" customHeight="1" spans="1:34">
      <c r="A90" s="22" t="s">
        <v>758</v>
      </c>
      <c r="B90" s="22" t="s">
        <v>759</v>
      </c>
      <c r="C90" s="22" t="s">
        <v>93</v>
      </c>
      <c r="D90" s="22" t="s">
        <v>760</v>
      </c>
      <c r="E90" s="22" t="s">
        <v>761</v>
      </c>
      <c r="F90" s="18" t="s">
        <v>762</v>
      </c>
      <c r="G90" s="18" t="s">
        <v>118</v>
      </c>
      <c r="H90" s="18" t="str">
        <f>B90</f>
        <v>新建蜂糖李种植70亩，灌溉喷灌1000米，生产用房砖混结构300平方米，采摘步道长度1公里，宽2米，0.1米厚。</v>
      </c>
      <c r="I90" s="18" t="s">
        <v>763</v>
      </c>
      <c r="J90" s="18" t="s">
        <v>121</v>
      </c>
      <c r="K90" s="18" t="s">
        <v>101</v>
      </c>
      <c r="L90" s="18" t="s">
        <v>304</v>
      </c>
      <c r="M90" s="18" t="s">
        <v>305</v>
      </c>
      <c r="N90" s="18" t="s">
        <v>764</v>
      </c>
      <c r="O90" s="18" t="s">
        <v>105</v>
      </c>
      <c r="P90" s="18" t="s">
        <v>106</v>
      </c>
      <c r="Q90" s="18" t="s">
        <v>107</v>
      </c>
      <c r="R90" s="18" t="s">
        <v>765</v>
      </c>
      <c r="S90" s="18" t="s">
        <v>766</v>
      </c>
      <c r="T90" s="18">
        <v>13572616300</v>
      </c>
      <c r="U90" s="18" t="s">
        <v>110</v>
      </c>
      <c r="V90" s="18">
        <f t="shared" si="2"/>
        <v>150</v>
      </c>
      <c r="W90" s="18">
        <v>150</v>
      </c>
      <c r="X90" s="18"/>
      <c r="Y90" s="18"/>
      <c r="Z90" s="18">
        <v>189</v>
      </c>
      <c r="AA90" s="18">
        <v>60</v>
      </c>
      <c r="AB90" s="18" t="s">
        <v>111</v>
      </c>
      <c r="AC90" s="18" t="s">
        <v>111</v>
      </c>
      <c r="AD90" s="18" t="s">
        <v>111</v>
      </c>
      <c r="AE90" s="18" t="s">
        <v>111</v>
      </c>
      <c r="AF90" s="18" t="s">
        <v>307</v>
      </c>
      <c r="AG90" s="18" t="s">
        <v>112</v>
      </c>
      <c r="AH90" s="18" t="s">
        <v>128</v>
      </c>
    </row>
    <row r="91" s="2" customFormat="1" ht="25" customHeight="1" spans="1:34">
      <c r="A91" s="22" t="s">
        <v>767</v>
      </c>
      <c r="B91" s="22" t="s">
        <v>768</v>
      </c>
      <c r="C91" s="22" t="s">
        <v>93</v>
      </c>
      <c r="D91" s="22" t="s">
        <v>760</v>
      </c>
      <c r="E91" s="22" t="s">
        <v>769</v>
      </c>
      <c r="F91" s="18" t="s">
        <v>770</v>
      </c>
      <c r="G91" s="18" t="s">
        <v>118</v>
      </c>
      <c r="H91" s="22" t="s">
        <v>771</v>
      </c>
      <c r="I91" s="18" t="s">
        <v>771</v>
      </c>
      <c r="J91" s="18" t="s">
        <v>121</v>
      </c>
      <c r="K91" s="18" t="s">
        <v>101</v>
      </c>
      <c r="L91" s="18" t="s">
        <v>772</v>
      </c>
      <c r="M91" s="18" t="s">
        <v>773</v>
      </c>
      <c r="N91" s="18" t="s">
        <v>774</v>
      </c>
      <c r="O91" s="18" t="s">
        <v>105</v>
      </c>
      <c r="P91" s="18" t="s">
        <v>106</v>
      </c>
      <c r="Q91" s="18" t="s">
        <v>107</v>
      </c>
      <c r="R91" s="18" t="s">
        <v>775</v>
      </c>
      <c r="S91" s="18" t="s">
        <v>776</v>
      </c>
      <c r="T91" s="18">
        <v>13571605726</v>
      </c>
      <c r="U91" s="18" t="s">
        <v>110</v>
      </c>
      <c r="V91" s="18">
        <f t="shared" si="2"/>
        <v>50</v>
      </c>
      <c r="W91" s="18">
        <v>50</v>
      </c>
      <c r="X91" s="18"/>
      <c r="Y91" s="18"/>
      <c r="Z91" s="18">
        <v>90</v>
      </c>
      <c r="AA91" s="18">
        <v>35</v>
      </c>
      <c r="AB91" s="18" t="s">
        <v>111</v>
      </c>
      <c r="AC91" s="18" t="s">
        <v>111</v>
      </c>
      <c r="AD91" s="18" t="s">
        <v>111</v>
      </c>
      <c r="AE91" s="18" t="s">
        <v>111</v>
      </c>
      <c r="AF91" s="18" t="s">
        <v>777</v>
      </c>
      <c r="AG91" s="18" t="s">
        <v>112</v>
      </c>
      <c r="AH91" s="18" t="s">
        <v>128</v>
      </c>
    </row>
    <row r="92" s="2" customFormat="1" ht="25" customHeight="1" spans="1:34">
      <c r="A92" s="22" t="s">
        <v>778</v>
      </c>
      <c r="B92" s="18" t="s">
        <v>130</v>
      </c>
      <c r="C92" s="22" t="s">
        <v>93</v>
      </c>
      <c r="D92" s="22" t="s">
        <v>760</v>
      </c>
      <c r="E92" s="22" t="s">
        <v>769</v>
      </c>
      <c r="F92" s="18" t="s">
        <v>779</v>
      </c>
      <c r="G92" s="18" t="s">
        <v>118</v>
      </c>
      <c r="H92" s="22" t="s">
        <v>133</v>
      </c>
      <c r="I92" s="18" t="s">
        <v>134</v>
      </c>
      <c r="J92" s="18" t="s">
        <v>121</v>
      </c>
      <c r="K92" s="18" t="s">
        <v>101</v>
      </c>
      <c r="L92" s="18" t="s">
        <v>135</v>
      </c>
      <c r="M92" s="18" t="s">
        <v>305</v>
      </c>
      <c r="N92" s="18" t="s">
        <v>780</v>
      </c>
      <c r="O92" s="18" t="s">
        <v>105</v>
      </c>
      <c r="P92" s="18" t="s">
        <v>106</v>
      </c>
      <c r="Q92" s="18" t="s">
        <v>107</v>
      </c>
      <c r="R92" s="18" t="s">
        <v>781</v>
      </c>
      <c r="S92" s="18" t="s">
        <v>766</v>
      </c>
      <c r="T92" s="18">
        <v>13572616300</v>
      </c>
      <c r="U92" s="18" t="s">
        <v>110</v>
      </c>
      <c r="V92" s="18">
        <f t="shared" si="2"/>
        <v>130</v>
      </c>
      <c r="W92" s="18">
        <v>130</v>
      </c>
      <c r="X92" s="18"/>
      <c r="Y92" s="18"/>
      <c r="Z92" s="18">
        <v>129</v>
      </c>
      <c r="AA92" s="18">
        <v>30</v>
      </c>
      <c r="AB92" s="18" t="s">
        <v>111</v>
      </c>
      <c r="AC92" s="18" t="s">
        <v>111</v>
      </c>
      <c r="AD92" s="18" t="s">
        <v>111</v>
      </c>
      <c r="AE92" s="18" t="s">
        <v>111</v>
      </c>
      <c r="AF92" s="18" t="s">
        <v>307</v>
      </c>
      <c r="AG92" s="18" t="s">
        <v>112</v>
      </c>
      <c r="AH92" s="18" t="s">
        <v>128</v>
      </c>
    </row>
    <row r="93" s="2" customFormat="1" ht="25" customHeight="1" spans="1:34">
      <c r="A93" s="22" t="s">
        <v>782</v>
      </c>
      <c r="B93" s="22" t="s">
        <v>783</v>
      </c>
      <c r="C93" s="22" t="s">
        <v>238</v>
      </c>
      <c r="D93" s="22" t="s">
        <v>760</v>
      </c>
      <c r="E93" s="22" t="s">
        <v>784</v>
      </c>
      <c r="F93" s="18" t="s">
        <v>785</v>
      </c>
      <c r="G93" s="18" t="s">
        <v>118</v>
      </c>
      <c r="H93" s="22" t="s">
        <v>786</v>
      </c>
      <c r="I93" s="18" t="s">
        <v>787</v>
      </c>
      <c r="J93" s="18" t="s">
        <v>121</v>
      </c>
      <c r="K93" s="18" t="s">
        <v>101</v>
      </c>
      <c r="L93" s="18" t="s">
        <v>323</v>
      </c>
      <c r="M93" s="18" t="s">
        <v>324</v>
      </c>
      <c r="N93" s="18" t="s">
        <v>788</v>
      </c>
      <c r="O93" s="18" t="s">
        <v>105</v>
      </c>
      <c r="P93" s="18" t="s">
        <v>106</v>
      </c>
      <c r="Q93" s="18" t="s">
        <v>107</v>
      </c>
      <c r="R93" s="18" t="s">
        <v>789</v>
      </c>
      <c r="S93" s="18" t="s">
        <v>766</v>
      </c>
      <c r="T93" s="18">
        <v>13572616300</v>
      </c>
      <c r="U93" s="18" t="s">
        <v>110</v>
      </c>
      <c r="V93" s="18">
        <f t="shared" si="2"/>
        <v>70</v>
      </c>
      <c r="W93" s="18">
        <v>70</v>
      </c>
      <c r="X93" s="18"/>
      <c r="Y93" s="18"/>
      <c r="Z93" s="18">
        <v>780</v>
      </c>
      <c r="AA93" s="18">
        <v>254</v>
      </c>
      <c r="AB93" s="18" t="s">
        <v>111</v>
      </c>
      <c r="AC93" s="18" t="s">
        <v>111</v>
      </c>
      <c r="AD93" s="18" t="s">
        <v>111</v>
      </c>
      <c r="AE93" s="18" t="s">
        <v>111</v>
      </c>
      <c r="AF93" s="18" t="s">
        <v>325</v>
      </c>
      <c r="AG93" s="18" t="s">
        <v>112</v>
      </c>
      <c r="AH93" s="18" t="s">
        <v>128</v>
      </c>
    </row>
    <row r="94" s="2" customFormat="1" ht="25" customHeight="1" spans="1:34">
      <c r="A94" s="22" t="s">
        <v>790</v>
      </c>
      <c r="B94" s="18" t="s">
        <v>791</v>
      </c>
      <c r="C94" s="22" t="s">
        <v>93</v>
      </c>
      <c r="D94" s="22" t="s">
        <v>760</v>
      </c>
      <c r="E94" s="22" t="s">
        <v>784</v>
      </c>
      <c r="F94" s="18" t="s">
        <v>792</v>
      </c>
      <c r="G94" s="18" t="s">
        <v>118</v>
      </c>
      <c r="H94" s="22" t="s">
        <v>793</v>
      </c>
      <c r="I94" s="18" t="s">
        <v>794</v>
      </c>
      <c r="J94" s="18" t="s">
        <v>121</v>
      </c>
      <c r="K94" s="18" t="s">
        <v>101</v>
      </c>
      <c r="L94" s="18" t="s">
        <v>135</v>
      </c>
      <c r="M94" s="18" t="s">
        <v>795</v>
      </c>
      <c r="N94" s="18" t="s">
        <v>796</v>
      </c>
      <c r="O94" s="18" t="s">
        <v>105</v>
      </c>
      <c r="P94" s="18" t="s">
        <v>106</v>
      </c>
      <c r="Q94" s="18" t="s">
        <v>107</v>
      </c>
      <c r="R94" s="18" t="s">
        <v>797</v>
      </c>
      <c r="S94" s="18" t="s">
        <v>766</v>
      </c>
      <c r="T94" s="18">
        <v>13572616300</v>
      </c>
      <c r="U94" s="18" t="s">
        <v>110</v>
      </c>
      <c r="V94" s="18">
        <f t="shared" si="2"/>
        <v>170</v>
      </c>
      <c r="W94" s="18">
        <v>170</v>
      </c>
      <c r="X94" s="18"/>
      <c r="Y94" s="18"/>
      <c r="Z94" s="18">
        <v>375</v>
      </c>
      <c r="AA94" s="18">
        <v>79</v>
      </c>
      <c r="AB94" s="18" t="s">
        <v>111</v>
      </c>
      <c r="AC94" s="18" t="s">
        <v>111</v>
      </c>
      <c r="AD94" s="18" t="s">
        <v>112</v>
      </c>
      <c r="AE94" s="18" t="s">
        <v>111</v>
      </c>
      <c r="AF94" s="18" t="s">
        <v>798</v>
      </c>
      <c r="AG94" s="18" t="s">
        <v>112</v>
      </c>
      <c r="AH94" s="18" t="s">
        <v>128</v>
      </c>
    </row>
    <row r="95" s="2" customFormat="1" ht="25" customHeight="1" spans="1:34">
      <c r="A95" s="22" t="s">
        <v>799</v>
      </c>
      <c r="B95" s="18" t="s">
        <v>130</v>
      </c>
      <c r="C95" s="22" t="s">
        <v>93</v>
      </c>
      <c r="D95" s="22" t="s">
        <v>760</v>
      </c>
      <c r="E95" s="22" t="s">
        <v>800</v>
      </c>
      <c r="F95" s="18" t="s">
        <v>801</v>
      </c>
      <c r="G95" s="18" t="s">
        <v>118</v>
      </c>
      <c r="H95" s="22" t="s">
        <v>133</v>
      </c>
      <c r="I95" s="18" t="s">
        <v>134</v>
      </c>
      <c r="J95" s="18" t="s">
        <v>121</v>
      </c>
      <c r="K95" s="18" t="s">
        <v>101</v>
      </c>
      <c r="L95" s="18" t="s">
        <v>135</v>
      </c>
      <c r="M95" s="18" t="s">
        <v>802</v>
      </c>
      <c r="N95" s="18" t="s">
        <v>803</v>
      </c>
      <c r="O95" s="18" t="s">
        <v>105</v>
      </c>
      <c r="P95" s="18" t="s">
        <v>106</v>
      </c>
      <c r="Q95" s="18" t="s">
        <v>107</v>
      </c>
      <c r="R95" s="18" t="s">
        <v>804</v>
      </c>
      <c r="S95" s="18" t="s">
        <v>766</v>
      </c>
      <c r="T95" s="18">
        <v>13572616300</v>
      </c>
      <c r="U95" s="18" t="s">
        <v>110</v>
      </c>
      <c r="V95" s="18">
        <f t="shared" si="2"/>
        <v>130</v>
      </c>
      <c r="W95" s="18">
        <v>130</v>
      </c>
      <c r="X95" s="18"/>
      <c r="Y95" s="18"/>
      <c r="Z95" s="18">
        <v>108</v>
      </c>
      <c r="AA95" s="18">
        <v>23</v>
      </c>
      <c r="AB95" s="18" t="s">
        <v>111</v>
      </c>
      <c r="AC95" s="18" t="s">
        <v>111</v>
      </c>
      <c r="AD95" s="18" t="s">
        <v>111</v>
      </c>
      <c r="AE95" s="18" t="s">
        <v>111</v>
      </c>
      <c r="AF95" s="18" t="s">
        <v>805</v>
      </c>
      <c r="AG95" s="18" t="s">
        <v>112</v>
      </c>
      <c r="AH95" s="18" t="s">
        <v>128</v>
      </c>
    </row>
    <row r="96" s="2" customFormat="1" ht="25" customHeight="1" spans="1:34">
      <c r="A96" s="22" t="s">
        <v>806</v>
      </c>
      <c r="B96" s="22" t="s">
        <v>807</v>
      </c>
      <c r="C96" s="22" t="s">
        <v>210</v>
      </c>
      <c r="D96" s="22" t="s">
        <v>760</v>
      </c>
      <c r="E96" s="22" t="s">
        <v>800</v>
      </c>
      <c r="F96" s="18" t="s">
        <v>808</v>
      </c>
      <c r="G96" s="18" t="s">
        <v>118</v>
      </c>
      <c r="H96" s="22" t="s">
        <v>809</v>
      </c>
      <c r="I96" s="18" t="s">
        <v>516</v>
      </c>
      <c r="J96" s="18" t="s">
        <v>121</v>
      </c>
      <c r="K96" s="18" t="s">
        <v>101</v>
      </c>
      <c r="L96" s="18" t="s">
        <v>810</v>
      </c>
      <c r="M96" s="18" t="s">
        <v>657</v>
      </c>
      <c r="N96" s="18" t="s">
        <v>803</v>
      </c>
      <c r="O96" s="18" t="s">
        <v>105</v>
      </c>
      <c r="P96" s="18" t="s">
        <v>106</v>
      </c>
      <c r="Q96" s="18" t="s">
        <v>107</v>
      </c>
      <c r="R96" s="18" t="s">
        <v>804</v>
      </c>
      <c r="S96" s="18" t="s">
        <v>766</v>
      </c>
      <c r="T96" s="18">
        <v>13572616300</v>
      </c>
      <c r="U96" s="18" t="s">
        <v>110</v>
      </c>
      <c r="V96" s="18">
        <f t="shared" si="2"/>
        <v>80</v>
      </c>
      <c r="W96" s="18">
        <v>80</v>
      </c>
      <c r="X96" s="18"/>
      <c r="Y96" s="18"/>
      <c r="Z96" s="18">
        <v>108</v>
      </c>
      <c r="AA96" s="18">
        <v>23</v>
      </c>
      <c r="AB96" s="18" t="s">
        <v>111</v>
      </c>
      <c r="AC96" s="18" t="s">
        <v>111</v>
      </c>
      <c r="AD96" s="18" t="s">
        <v>111</v>
      </c>
      <c r="AE96" s="18" t="s">
        <v>111</v>
      </c>
      <c r="AF96" s="18" t="s">
        <v>660</v>
      </c>
      <c r="AG96" s="18" t="s">
        <v>112</v>
      </c>
      <c r="AH96" s="18" t="s">
        <v>128</v>
      </c>
    </row>
    <row r="97" s="2" customFormat="1" ht="25" customHeight="1" spans="1:34">
      <c r="A97" s="22" t="s">
        <v>811</v>
      </c>
      <c r="B97" s="22" t="s">
        <v>812</v>
      </c>
      <c r="C97" s="22" t="s">
        <v>238</v>
      </c>
      <c r="D97" s="22" t="s">
        <v>760</v>
      </c>
      <c r="E97" s="22" t="s">
        <v>813</v>
      </c>
      <c r="F97" s="18" t="s">
        <v>814</v>
      </c>
      <c r="G97" s="18" t="s">
        <v>118</v>
      </c>
      <c r="H97" s="22" t="s">
        <v>815</v>
      </c>
      <c r="I97" s="18" t="s">
        <v>816</v>
      </c>
      <c r="J97" s="18" t="s">
        <v>121</v>
      </c>
      <c r="K97" s="18" t="s">
        <v>101</v>
      </c>
      <c r="L97" s="18" t="s">
        <v>817</v>
      </c>
      <c r="M97" s="18" t="s">
        <v>818</v>
      </c>
      <c r="N97" s="18" t="s">
        <v>334</v>
      </c>
      <c r="O97" s="18" t="s">
        <v>819</v>
      </c>
      <c r="P97" s="18" t="s">
        <v>106</v>
      </c>
      <c r="Q97" s="18" t="s">
        <v>107</v>
      </c>
      <c r="R97" s="18" t="s">
        <v>820</v>
      </c>
      <c r="S97" s="18" t="s">
        <v>766</v>
      </c>
      <c r="T97" s="18">
        <v>13572616300</v>
      </c>
      <c r="U97" s="18" t="s">
        <v>110</v>
      </c>
      <c r="V97" s="18">
        <f t="shared" si="2"/>
        <v>123</v>
      </c>
      <c r="W97" s="18">
        <v>123</v>
      </c>
      <c r="X97" s="18"/>
      <c r="Y97" s="18"/>
      <c r="Z97" s="18">
        <v>89</v>
      </c>
      <c r="AA97" s="18">
        <v>30</v>
      </c>
      <c r="AB97" s="18" t="s">
        <v>111</v>
      </c>
      <c r="AC97" s="18" t="s">
        <v>111</v>
      </c>
      <c r="AD97" s="18" t="s">
        <v>111</v>
      </c>
      <c r="AE97" s="18" t="s">
        <v>111</v>
      </c>
      <c r="AF97" s="18" t="s">
        <v>821</v>
      </c>
      <c r="AG97" s="18" t="s">
        <v>112</v>
      </c>
      <c r="AH97" s="18" t="s">
        <v>128</v>
      </c>
    </row>
    <row r="98" s="2" customFormat="1" ht="25" customHeight="1" spans="1:34">
      <c r="A98" s="22" t="s">
        <v>822</v>
      </c>
      <c r="B98" s="18" t="s">
        <v>823</v>
      </c>
      <c r="C98" s="22" t="s">
        <v>824</v>
      </c>
      <c r="D98" s="22" t="s">
        <v>760</v>
      </c>
      <c r="E98" s="22" t="s">
        <v>825</v>
      </c>
      <c r="F98" s="18" t="s">
        <v>826</v>
      </c>
      <c r="G98" s="18" t="s">
        <v>118</v>
      </c>
      <c r="H98" s="18" t="s">
        <v>827</v>
      </c>
      <c r="I98" s="18" t="s">
        <v>827</v>
      </c>
      <c r="J98" s="18" t="s">
        <v>121</v>
      </c>
      <c r="K98" s="18" t="s">
        <v>101</v>
      </c>
      <c r="L98" s="18" t="s">
        <v>135</v>
      </c>
      <c r="M98" s="18" t="s">
        <v>501</v>
      </c>
      <c r="N98" s="18" t="s">
        <v>828</v>
      </c>
      <c r="O98" s="18" t="s">
        <v>105</v>
      </c>
      <c r="P98" s="18" t="s">
        <v>106</v>
      </c>
      <c r="Q98" s="18" t="s">
        <v>107</v>
      </c>
      <c r="R98" s="18" t="s">
        <v>825</v>
      </c>
      <c r="S98" s="18" t="s">
        <v>766</v>
      </c>
      <c r="T98" s="18">
        <v>13572616300</v>
      </c>
      <c r="U98" s="18" t="s">
        <v>110</v>
      </c>
      <c r="V98" s="18">
        <f t="shared" si="2"/>
        <v>90</v>
      </c>
      <c r="W98" s="18">
        <v>90</v>
      </c>
      <c r="X98" s="18"/>
      <c r="Y98" s="18"/>
      <c r="Z98" s="18">
        <v>30</v>
      </c>
      <c r="AA98" s="18">
        <v>30</v>
      </c>
      <c r="AB98" s="18" t="s">
        <v>111</v>
      </c>
      <c r="AC98" s="18" t="s">
        <v>111</v>
      </c>
      <c r="AD98" s="18" t="s">
        <v>111</v>
      </c>
      <c r="AE98" s="18" t="s">
        <v>111</v>
      </c>
      <c r="AF98" s="18" t="s">
        <v>504</v>
      </c>
      <c r="AG98" s="18" t="s">
        <v>112</v>
      </c>
      <c r="AH98" s="18" t="s">
        <v>128</v>
      </c>
    </row>
    <row r="99" s="2" customFormat="1" ht="25" customHeight="1" spans="1:34">
      <c r="A99" s="22" t="s">
        <v>829</v>
      </c>
      <c r="B99" s="22" t="s">
        <v>830</v>
      </c>
      <c r="C99" s="22" t="s">
        <v>93</v>
      </c>
      <c r="D99" s="22" t="s">
        <v>760</v>
      </c>
      <c r="E99" s="22" t="s">
        <v>825</v>
      </c>
      <c r="F99" s="18" t="s">
        <v>826</v>
      </c>
      <c r="G99" s="18" t="s">
        <v>118</v>
      </c>
      <c r="H99" s="18" t="str">
        <f>B99</f>
        <v>新建蜂糖李60亩，规范化种植青脆李60亩</v>
      </c>
      <c r="I99" s="18" t="s">
        <v>831</v>
      </c>
      <c r="J99" s="18" t="s">
        <v>121</v>
      </c>
      <c r="K99" s="18" t="s">
        <v>101</v>
      </c>
      <c r="L99" s="18" t="s">
        <v>500</v>
      </c>
      <c r="M99" s="18" t="s">
        <v>501</v>
      </c>
      <c r="N99" s="18" t="s">
        <v>828</v>
      </c>
      <c r="O99" s="18" t="s">
        <v>105</v>
      </c>
      <c r="P99" s="18" t="s">
        <v>106</v>
      </c>
      <c r="Q99" s="18" t="s">
        <v>107</v>
      </c>
      <c r="R99" s="18" t="s">
        <v>832</v>
      </c>
      <c r="S99" s="18" t="s">
        <v>766</v>
      </c>
      <c r="T99" s="18">
        <v>13572616300</v>
      </c>
      <c r="U99" s="18" t="s">
        <v>110</v>
      </c>
      <c r="V99" s="18">
        <f t="shared" si="2"/>
        <v>90</v>
      </c>
      <c r="W99" s="18">
        <v>90</v>
      </c>
      <c r="X99" s="18"/>
      <c r="Y99" s="18"/>
      <c r="Z99" s="18">
        <v>30</v>
      </c>
      <c r="AA99" s="18">
        <v>30</v>
      </c>
      <c r="AB99" s="18" t="s">
        <v>111</v>
      </c>
      <c r="AC99" s="18" t="s">
        <v>111</v>
      </c>
      <c r="AD99" s="18" t="s">
        <v>111</v>
      </c>
      <c r="AE99" s="18" t="s">
        <v>111</v>
      </c>
      <c r="AF99" s="18" t="s">
        <v>504</v>
      </c>
      <c r="AG99" s="18" t="s">
        <v>112</v>
      </c>
      <c r="AH99" s="18" t="s">
        <v>128</v>
      </c>
    </row>
    <row r="100" s="2" customFormat="1" ht="25" customHeight="1" spans="1:34">
      <c r="A100" s="22" t="s">
        <v>833</v>
      </c>
      <c r="B100" s="18" t="s">
        <v>834</v>
      </c>
      <c r="C100" s="22" t="s">
        <v>93</v>
      </c>
      <c r="D100" s="22" t="s">
        <v>760</v>
      </c>
      <c r="E100" s="22" t="s">
        <v>835</v>
      </c>
      <c r="F100" s="18" t="s">
        <v>836</v>
      </c>
      <c r="G100" s="18" t="s">
        <v>118</v>
      </c>
      <c r="H100" s="22" t="s">
        <v>837</v>
      </c>
      <c r="I100" s="18" t="s">
        <v>838</v>
      </c>
      <c r="J100" s="18" t="s">
        <v>121</v>
      </c>
      <c r="K100" s="18" t="s">
        <v>101</v>
      </c>
      <c r="L100" s="18" t="s">
        <v>135</v>
      </c>
      <c r="M100" s="18" t="s">
        <v>305</v>
      </c>
      <c r="N100" s="18" t="s">
        <v>764</v>
      </c>
      <c r="O100" s="18" t="s">
        <v>105</v>
      </c>
      <c r="P100" s="18" t="s">
        <v>106</v>
      </c>
      <c r="Q100" s="18" t="s">
        <v>107</v>
      </c>
      <c r="R100" s="18" t="s">
        <v>839</v>
      </c>
      <c r="S100" s="18" t="s">
        <v>766</v>
      </c>
      <c r="T100" s="18">
        <v>13572616300</v>
      </c>
      <c r="U100" s="18" t="s">
        <v>110</v>
      </c>
      <c r="V100" s="18">
        <f t="shared" si="2"/>
        <v>110</v>
      </c>
      <c r="W100" s="18">
        <v>110</v>
      </c>
      <c r="X100" s="18"/>
      <c r="Y100" s="18"/>
      <c r="Z100" s="18">
        <v>189</v>
      </c>
      <c r="AA100" s="18">
        <v>60</v>
      </c>
      <c r="AB100" s="18" t="s">
        <v>111</v>
      </c>
      <c r="AC100" s="18" t="s">
        <v>111</v>
      </c>
      <c r="AD100" s="18" t="s">
        <v>111</v>
      </c>
      <c r="AE100" s="18" t="s">
        <v>111</v>
      </c>
      <c r="AF100" s="18" t="s">
        <v>307</v>
      </c>
      <c r="AG100" s="18" t="s">
        <v>112</v>
      </c>
      <c r="AH100" s="18" t="s">
        <v>128</v>
      </c>
    </row>
    <row r="101" s="2" customFormat="1" ht="25" customHeight="1" spans="1:34">
      <c r="A101" s="22" t="s">
        <v>840</v>
      </c>
      <c r="B101" s="22" t="s">
        <v>841</v>
      </c>
      <c r="C101" s="22" t="s">
        <v>842</v>
      </c>
      <c r="D101" s="22" t="s">
        <v>760</v>
      </c>
      <c r="E101" s="22" t="s">
        <v>843</v>
      </c>
      <c r="F101" s="18" t="s">
        <v>844</v>
      </c>
      <c r="G101" s="18" t="s">
        <v>118</v>
      </c>
      <c r="H101" s="22" t="s">
        <v>845</v>
      </c>
      <c r="I101" s="18" t="s">
        <v>846</v>
      </c>
      <c r="J101" s="18" t="s">
        <v>121</v>
      </c>
      <c r="K101" s="18" t="s">
        <v>101</v>
      </c>
      <c r="L101" s="18" t="s">
        <v>408</v>
      </c>
      <c r="M101" s="18" t="s">
        <v>409</v>
      </c>
      <c r="N101" s="18" t="s">
        <v>847</v>
      </c>
      <c r="O101" s="18" t="s">
        <v>187</v>
      </c>
      <c r="P101" s="18" t="s">
        <v>106</v>
      </c>
      <c r="Q101" s="18" t="s">
        <v>107</v>
      </c>
      <c r="R101" s="18" t="s">
        <v>848</v>
      </c>
      <c r="S101" s="18" t="s">
        <v>766</v>
      </c>
      <c r="T101" s="18">
        <v>13572616300</v>
      </c>
      <c r="U101" s="18" t="s">
        <v>110</v>
      </c>
      <c r="V101" s="18">
        <f t="shared" si="2"/>
        <v>210</v>
      </c>
      <c r="W101" s="18">
        <v>210</v>
      </c>
      <c r="X101" s="18"/>
      <c r="Y101" s="18"/>
      <c r="Z101" s="18">
        <v>225</v>
      </c>
      <c r="AA101" s="18">
        <v>45</v>
      </c>
      <c r="AB101" s="18" t="s">
        <v>111</v>
      </c>
      <c r="AC101" s="18" t="s">
        <v>111</v>
      </c>
      <c r="AD101" s="18" t="s">
        <v>111</v>
      </c>
      <c r="AE101" s="18" t="s">
        <v>111</v>
      </c>
      <c r="AF101" s="18" t="s">
        <v>411</v>
      </c>
      <c r="AG101" s="18" t="s">
        <v>112</v>
      </c>
      <c r="AH101" s="18" t="s">
        <v>128</v>
      </c>
    </row>
    <row r="102" s="2" customFormat="1" ht="25" customHeight="1" spans="1:34">
      <c r="A102" s="22" t="s">
        <v>849</v>
      </c>
      <c r="B102" s="22" t="s">
        <v>850</v>
      </c>
      <c r="C102" s="22" t="s">
        <v>93</v>
      </c>
      <c r="D102" s="22" t="s">
        <v>760</v>
      </c>
      <c r="E102" s="22" t="s">
        <v>843</v>
      </c>
      <c r="F102" s="18" t="s">
        <v>851</v>
      </c>
      <c r="G102" s="18" t="s">
        <v>118</v>
      </c>
      <c r="H102" s="22" t="s">
        <v>852</v>
      </c>
      <c r="I102" s="18" t="s">
        <v>853</v>
      </c>
      <c r="J102" s="18" t="s">
        <v>121</v>
      </c>
      <c r="K102" s="18" t="s">
        <v>101</v>
      </c>
      <c r="L102" s="18" t="s">
        <v>135</v>
      </c>
      <c r="M102" s="18" t="s">
        <v>409</v>
      </c>
      <c r="N102" s="18" t="s">
        <v>854</v>
      </c>
      <c r="O102" s="18" t="s">
        <v>187</v>
      </c>
      <c r="P102" s="18" t="s">
        <v>106</v>
      </c>
      <c r="Q102" s="18" t="s">
        <v>107</v>
      </c>
      <c r="R102" s="18" t="s">
        <v>848</v>
      </c>
      <c r="S102" s="18" t="s">
        <v>766</v>
      </c>
      <c r="T102" s="18">
        <v>13572616300</v>
      </c>
      <c r="U102" s="18" t="s">
        <v>110</v>
      </c>
      <c r="V102" s="18">
        <f t="shared" si="2"/>
        <v>330</v>
      </c>
      <c r="W102" s="18">
        <v>330</v>
      </c>
      <c r="X102" s="18"/>
      <c r="Y102" s="18"/>
      <c r="Z102" s="18">
        <v>92</v>
      </c>
      <c r="AA102" s="18">
        <v>20</v>
      </c>
      <c r="AB102" s="18" t="s">
        <v>111</v>
      </c>
      <c r="AC102" s="18" t="s">
        <v>111</v>
      </c>
      <c r="AD102" s="18" t="s">
        <v>111</v>
      </c>
      <c r="AE102" s="18" t="s">
        <v>111</v>
      </c>
      <c r="AF102" s="18" t="s">
        <v>411</v>
      </c>
      <c r="AG102" s="18" t="s">
        <v>112</v>
      </c>
      <c r="AH102" s="18" t="s">
        <v>128</v>
      </c>
    </row>
    <row r="103" s="2" customFormat="1" ht="25" customHeight="1" spans="1:34">
      <c r="A103" s="22" t="s">
        <v>855</v>
      </c>
      <c r="B103" s="22" t="s">
        <v>856</v>
      </c>
      <c r="C103" s="22" t="s">
        <v>93</v>
      </c>
      <c r="D103" s="22" t="s">
        <v>760</v>
      </c>
      <c r="E103" s="22" t="s">
        <v>843</v>
      </c>
      <c r="F103" s="18" t="s">
        <v>857</v>
      </c>
      <c r="G103" s="18" t="s">
        <v>118</v>
      </c>
      <c r="H103" s="22" t="s">
        <v>858</v>
      </c>
      <c r="I103" s="18" t="s">
        <v>859</v>
      </c>
      <c r="J103" s="18" t="s">
        <v>121</v>
      </c>
      <c r="K103" s="18" t="s">
        <v>101</v>
      </c>
      <c r="L103" s="18" t="s">
        <v>398</v>
      </c>
      <c r="M103" s="18" t="s">
        <v>315</v>
      </c>
      <c r="N103" s="18" t="s">
        <v>860</v>
      </c>
      <c r="O103" s="18" t="s">
        <v>187</v>
      </c>
      <c r="P103" s="18" t="s">
        <v>106</v>
      </c>
      <c r="Q103" s="18" t="s">
        <v>107</v>
      </c>
      <c r="R103" s="18" t="s">
        <v>848</v>
      </c>
      <c r="S103" s="18" t="s">
        <v>766</v>
      </c>
      <c r="T103" s="18">
        <v>13572616300</v>
      </c>
      <c r="U103" s="18" t="s">
        <v>110</v>
      </c>
      <c r="V103" s="18">
        <f t="shared" si="2"/>
        <v>90</v>
      </c>
      <c r="W103" s="18">
        <v>90</v>
      </c>
      <c r="X103" s="18"/>
      <c r="Y103" s="18"/>
      <c r="Z103" s="18">
        <v>100</v>
      </c>
      <c r="AA103" s="18">
        <v>20</v>
      </c>
      <c r="AB103" s="18" t="s">
        <v>111</v>
      </c>
      <c r="AC103" s="18" t="s">
        <v>111</v>
      </c>
      <c r="AD103" s="18" t="s">
        <v>111</v>
      </c>
      <c r="AE103" s="18" t="s">
        <v>111</v>
      </c>
      <c r="AF103" s="18" t="s">
        <v>317</v>
      </c>
      <c r="AG103" s="18" t="s">
        <v>112</v>
      </c>
      <c r="AH103" s="18" t="s">
        <v>128</v>
      </c>
    </row>
    <row r="104" s="2" customFormat="1" ht="25" customHeight="1" spans="1:34">
      <c r="A104" s="22" t="s">
        <v>861</v>
      </c>
      <c r="B104" s="18" t="s">
        <v>130</v>
      </c>
      <c r="C104" s="22" t="s">
        <v>93</v>
      </c>
      <c r="D104" s="22" t="s">
        <v>760</v>
      </c>
      <c r="E104" s="22" t="s">
        <v>862</v>
      </c>
      <c r="F104" s="18" t="s">
        <v>863</v>
      </c>
      <c r="G104" s="18" t="s">
        <v>118</v>
      </c>
      <c r="H104" s="22" t="s">
        <v>133</v>
      </c>
      <c r="I104" s="18" t="s">
        <v>134</v>
      </c>
      <c r="J104" s="18" t="s">
        <v>121</v>
      </c>
      <c r="K104" s="18" t="s">
        <v>101</v>
      </c>
      <c r="L104" s="18" t="s">
        <v>135</v>
      </c>
      <c r="M104" s="18" t="s">
        <v>123</v>
      </c>
      <c r="N104" s="18" t="s">
        <v>864</v>
      </c>
      <c r="O104" s="18" t="s">
        <v>105</v>
      </c>
      <c r="P104" s="18" t="s">
        <v>106</v>
      </c>
      <c r="Q104" s="18" t="s">
        <v>107</v>
      </c>
      <c r="R104" s="18" t="s">
        <v>865</v>
      </c>
      <c r="S104" s="18" t="s">
        <v>766</v>
      </c>
      <c r="T104" s="18">
        <v>13572616300</v>
      </c>
      <c r="U104" s="18" t="s">
        <v>110</v>
      </c>
      <c r="V104" s="18">
        <f t="shared" si="2"/>
        <v>130</v>
      </c>
      <c r="W104" s="18">
        <v>130</v>
      </c>
      <c r="X104" s="18"/>
      <c r="Y104" s="18"/>
      <c r="Z104" s="18">
        <v>1213</v>
      </c>
      <c r="AA104" s="18">
        <v>233</v>
      </c>
      <c r="AB104" s="18" t="s">
        <v>111</v>
      </c>
      <c r="AC104" s="18" t="s">
        <v>111</v>
      </c>
      <c r="AD104" s="18" t="s">
        <v>111</v>
      </c>
      <c r="AE104" s="18" t="s">
        <v>111</v>
      </c>
      <c r="AF104" s="18" t="s">
        <v>127</v>
      </c>
      <c r="AG104" s="18" t="s">
        <v>112</v>
      </c>
      <c r="AH104" s="18" t="s">
        <v>128</v>
      </c>
    </row>
    <row r="105" s="2" customFormat="1" ht="25" customHeight="1" spans="1:34">
      <c r="A105" s="22" t="s">
        <v>866</v>
      </c>
      <c r="B105" s="22" t="s">
        <v>867</v>
      </c>
      <c r="C105" s="22" t="s">
        <v>93</v>
      </c>
      <c r="D105" s="22" t="s">
        <v>760</v>
      </c>
      <c r="E105" s="22" t="s">
        <v>862</v>
      </c>
      <c r="F105" s="18" t="s">
        <v>868</v>
      </c>
      <c r="G105" s="18" t="s">
        <v>118</v>
      </c>
      <c r="H105" s="18" t="str">
        <f>B105</f>
        <v>新建天麻种植基地50亩，规范化种植羌乌天麻2万框，配套建设围网（遮阴网）2000平方米。</v>
      </c>
      <c r="I105" s="18" t="s">
        <v>869</v>
      </c>
      <c r="J105" s="18" t="s">
        <v>121</v>
      </c>
      <c r="K105" s="18" t="s">
        <v>101</v>
      </c>
      <c r="L105" s="18" t="s">
        <v>870</v>
      </c>
      <c r="M105" s="18" t="s">
        <v>871</v>
      </c>
      <c r="N105" s="18" t="s">
        <v>774</v>
      </c>
      <c r="O105" s="18" t="s">
        <v>105</v>
      </c>
      <c r="P105" s="18" t="s">
        <v>106</v>
      </c>
      <c r="Q105" s="18" t="s">
        <v>107</v>
      </c>
      <c r="R105" s="18" t="s">
        <v>872</v>
      </c>
      <c r="S105" s="18" t="s">
        <v>766</v>
      </c>
      <c r="T105" s="18">
        <v>13572616300</v>
      </c>
      <c r="U105" s="18" t="s">
        <v>110</v>
      </c>
      <c r="V105" s="18">
        <f t="shared" si="2"/>
        <v>90</v>
      </c>
      <c r="W105" s="18">
        <v>90</v>
      </c>
      <c r="X105" s="18"/>
      <c r="Y105" s="18"/>
      <c r="Z105" s="18">
        <v>90</v>
      </c>
      <c r="AA105" s="18">
        <v>35</v>
      </c>
      <c r="AB105" s="18" t="s">
        <v>111</v>
      </c>
      <c r="AC105" s="18" t="s">
        <v>111</v>
      </c>
      <c r="AD105" s="18" t="s">
        <v>111</v>
      </c>
      <c r="AE105" s="18" t="s">
        <v>111</v>
      </c>
      <c r="AF105" s="18" t="s">
        <v>873</v>
      </c>
      <c r="AG105" s="18" t="s">
        <v>112</v>
      </c>
      <c r="AH105" s="18" t="s">
        <v>128</v>
      </c>
    </row>
    <row r="106" s="2" customFormat="1" ht="25" customHeight="1" spans="1:34">
      <c r="A106" s="22" t="s">
        <v>874</v>
      </c>
      <c r="B106" s="22" t="s">
        <v>875</v>
      </c>
      <c r="C106" s="22" t="s">
        <v>93</v>
      </c>
      <c r="D106" s="22" t="s">
        <v>760</v>
      </c>
      <c r="E106" s="22" t="s">
        <v>876</v>
      </c>
      <c r="F106" s="18" t="s">
        <v>877</v>
      </c>
      <c r="G106" s="18" t="s">
        <v>118</v>
      </c>
      <c r="H106" s="18" t="str">
        <f>B106</f>
        <v>规范种植石菖蒲60亩，每亩栽植密度不少于6000株及配套基础设施。</v>
      </c>
      <c r="I106" s="18" t="s">
        <v>878</v>
      </c>
      <c r="J106" s="18" t="s">
        <v>121</v>
      </c>
      <c r="K106" s="18" t="s">
        <v>101</v>
      </c>
      <c r="L106" s="18" t="s">
        <v>879</v>
      </c>
      <c r="M106" s="18" t="s">
        <v>880</v>
      </c>
      <c r="N106" s="18" t="s">
        <v>881</v>
      </c>
      <c r="O106" s="18" t="s">
        <v>187</v>
      </c>
      <c r="P106" s="18" t="s">
        <v>106</v>
      </c>
      <c r="Q106" s="18" t="s">
        <v>107</v>
      </c>
      <c r="R106" s="18" t="s">
        <v>882</v>
      </c>
      <c r="S106" s="18" t="s">
        <v>766</v>
      </c>
      <c r="T106" s="18">
        <v>13572616300</v>
      </c>
      <c r="U106" s="18" t="s">
        <v>110</v>
      </c>
      <c r="V106" s="18">
        <f t="shared" si="2"/>
        <v>70</v>
      </c>
      <c r="W106" s="18">
        <v>70</v>
      </c>
      <c r="X106" s="18"/>
      <c r="Y106" s="18"/>
      <c r="Z106" s="18">
        <v>50</v>
      </c>
      <c r="AA106" s="18">
        <v>20</v>
      </c>
      <c r="AB106" s="18" t="s">
        <v>111</v>
      </c>
      <c r="AC106" s="18" t="s">
        <v>111</v>
      </c>
      <c r="AD106" s="18" t="s">
        <v>112</v>
      </c>
      <c r="AE106" s="18" t="s">
        <v>111</v>
      </c>
      <c r="AF106" s="18" t="s">
        <v>883</v>
      </c>
      <c r="AG106" s="18" t="s">
        <v>112</v>
      </c>
      <c r="AH106" s="18" t="s">
        <v>128</v>
      </c>
    </row>
    <row r="107" s="2" customFormat="1" ht="25" customHeight="1" spans="1:34">
      <c r="A107" s="22" t="s">
        <v>884</v>
      </c>
      <c r="B107" s="22" t="s">
        <v>885</v>
      </c>
      <c r="C107" s="22" t="s">
        <v>93</v>
      </c>
      <c r="D107" s="22" t="s">
        <v>760</v>
      </c>
      <c r="E107" s="22" t="s">
        <v>876</v>
      </c>
      <c r="F107" s="18" t="s">
        <v>886</v>
      </c>
      <c r="G107" s="18" t="s">
        <v>118</v>
      </c>
      <c r="H107" s="22" t="s">
        <v>887</v>
      </c>
      <c r="I107" s="18" t="s">
        <v>888</v>
      </c>
      <c r="J107" s="18" t="s">
        <v>121</v>
      </c>
      <c r="K107" s="18" t="s">
        <v>101</v>
      </c>
      <c r="L107" s="18" t="s">
        <v>517</v>
      </c>
      <c r="M107" s="18" t="s">
        <v>518</v>
      </c>
      <c r="N107" s="18" t="s">
        <v>889</v>
      </c>
      <c r="O107" s="18" t="s">
        <v>187</v>
      </c>
      <c r="P107" s="18" t="s">
        <v>106</v>
      </c>
      <c r="Q107" s="18" t="s">
        <v>107</v>
      </c>
      <c r="R107" s="18" t="s">
        <v>882</v>
      </c>
      <c r="S107" s="18" t="s">
        <v>766</v>
      </c>
      <c r="T107" s="18">
        <v>13572616300</v>
      </c>
      <c r="U107" s="18" t="s">
        <v>110</v>
      </c>
      <c r="V107" s="18">
        <f t="shared" si="2"/>
        <v>90</v>
      </c>
      <c r="W107" s="18">
        <v>90</v>
      </c>
      <c r="X107" s="18"/>
      <c r="Y107" s="18"/>
      <c r="Z107" s="18">
        <v>60</v>
      </c>
      <c r="AA107" s="18">
        <v>10</v>
      </c>
      <c r="AB107" s="18" t="s">
        <v>111</v>
      </c>
      <c r="AC107" s="18" t="s">
        <v>111</v>
      </c>
      <c r="AD107" s="18" t="s">
        <v>112</v>
      </c>
      <c r="AE107" s="18" t="s">
        <v>111</v>
      </c>
      <c r="AF107" s="18" t="s">
        <v>521</v>
      </c>
      <c r="AG107" s="18" t="s">
        <v>112</v>
      </c>
      <c r="AH107" s="18" t="s">
        <v>128</v>
      </c>
    </row>
    <row r="108" s="2" customFormat="1" ht="25" customHeight="1" spans="1:34">
      <c r="A108" s="22" t="s">
        <v>890</v>
      </c>
      <c r="B108" s="18" t="s">
        <v>891</v>
      </c>
      <c r="C108" s="22" t="s">
        <v>93</v>
      </c>
      <c r="D108" s="22" t="s">
        <v>760</v>
      </c>
      <c r="E108" s="22" t="s">
        <v>876</v>
      </c>
      <c r="F108" s="18" t="s">
        <v>892</v>
      </c>
      <c r="G108" s="18" t="s">
        <v>118</v>
      </c>
      <c r="H108" s="22" t="s">
        <v>893</v>
      </c>
      <c r="I108" s="18" t="s">
        <v>894</v>
      </c>
      <c r="J108" s="18" t="s">
        <v>121</v>
      </c>
      <c r="K108" s="18" t="s">
        <v>101</v>
      </c>
      <c r="L108" s="18" t="s">
        <v>135</v>
      </c>
      <c r="M108" s="18" t="s">
        <v>419</v>
      </c>
      <c r="N108" s="18" t="s">
        <v>895</v>
      </c>
      <c r="O108" s="18" t="s">
        <v>187</v>
      </c>
      <c r="P108" s="18" t="s">
        <v>106</v>
      </c>
      <c r="Q108" s="18" t="s">
        <v>107</v>
      </c>
      <c r="R108" s="18" t="s">
        <v>882</v>
      </c>
      <c r="S108" s="18" t="s">
        <v>766</v>
      </c>
      <c r="T108" s="18">
        <v>13572616300</v>
      </c>
      <c r="U108" s="18" t="s">
        <v>110</v>
      </c>
      <c r="V108" s="18">
        <f t="shared" si="2"/>
        <v>60</v>
      </c>
      <c r="W108" s="18">
        <v>60</v>
      </c>
      <c r="X108" s="18"/>
      <c r="Y108" s="18"/>
      <c r="Z108" s="18">
        <v>30</v>
      </c>
      <c r="AA108" s="18">
        <v>15</v>
      </c>
      <c r="AB108" s="18" t="s">
        <v>111</v>
      </c>
      <c r="AC108" s="18" t="s">
        <v>111</v>
      </c>
      <c r="AD108" s="18" t="s">
        <v>111</v>
      </c>
      <c r="AE108" s="18" t="s">
        <v>111</v>
      </c>
      <c r="AF108" s="18" t="s">
        <v>521</v>
      </c>
      <c r="AG108" s="18" t="s">
        <v>112</v>
      </c>
      <c r="AH108" s="18" t="s">
        <v>128</v>
      </c>
    </row>
    <row r="109" s="2" customFormat="1" ht="25" customHeight="1" spans="1:34">
      <c r="A109" s="22" t="s">
        <v>896</v>
      </c>
      <c r="B109" s="22" t="s">
        <v>897</v>
      </c>
      <c r="C109" s="22" t="s">
        <v>93</v>
      </c>
      <c r="D109" s="22" t="s">
        <v>760</v>
      </c>
      <c r="E109" s="22" t="s">
        <v>876</v>
      </c>
      <c r="F109" s="18" t="s">
        <v>898</v>
      </c>
      <c r="G109" s="18" t="s">
        <v>212</v>
      </c>
      <c r="H109" s="22" t="s">
        <v>899</v>
      </c>
      <c r="I109" s="18" t="s">
        <v>900</v>
      </c>
      <c r="J109" s="18" t="s">
        <v>182</v>
      </c>
      <c r="K109" s="18" t="s">
        <v>901</v>
      </c>
      <c r="L109" s="18" t="s">
        <v>902</v>
      </c>
      <c r="M109" s="18" t="s">
        <v>903</v>
      </c>
      <c r="N109" s="18" t="s">
        <v>904</v>
      </c>
      <c r="O109" s="18" t="s">
        <v>187</v>
      </c>
      <c r="P109" s="18" t="s">
        <v>106</v>
      </c>
      <c r="Q109" s="18" t="s">
        <v>107</v>
      </c>
      <c r="R109" s="18" t="s">
        <v>905</v>
      </c>
      <c r="S109" s="18" t="s">
        <v>766</v>
      </c>
      <c r="T109" s="18">
        <v>13572616300</v>
      </c>
      <c r="U109" s="18" t="s">
        <v>110</v>
      </c>
      <c r="V109" s="18">
        <f t="shared" si="2"/>
        <v>90</v>
      </c>
      <c r="W109" s="18">
        <v>90</v>
      </c>
      <c r="X109" s="18"/>
      <c r="Y109" s="18"/>
      <c r="Z109" s="18">
        <v>58</v>
      </c>
      <c r="AA109" s="18">
        <v>10</v>
      </c>
      <c r="AB109" s="18" t="s">
        <v>111</v>
      </c>
      <c r="AC109" s="18" t="s">
        <v>111</v>
      </c>
      <c r="AD109" s="18" t="s">
        <v>112</v>
      </c>
      <c r="AE109" s="18" t="s">
        <v>112</v>
      </c>
      <c r="AF109" s="18" t="s">
        <v>521</v>
      </c>
      <c r="AG109" s="18" t="s">
        <v>112</v>
      </c>
      <c r="AH109" s="18" t="s">
        <v>128</v>
      </c>
    </row>
    <row r="110" s="2" customFormat="1" ht="25" customHeight="1" spans="1:34">
      <c r="A110" s="22" t="s">
        <v>906</v>
      </c>
      <c r="B110" s="18" t="s">
        <v>907</v>
      </c>
      <c r="C110" s="22" t="s">
        <v>93</v>
      </c>
      <c r="D110" s="22" t="s">
        <v>760</v>
      </c>
      <c r="E110" s="22" t="s">
        <v>908</v>
      </c>
      <c r="F110" s="18" t="s">
        <v>909</v>
      </c>
      <c r="G110" s="18" t="s">
        <v>212</v>
      </c>
      <c r="H110" s="22" t="s">
        <v>910</v>
      </c>
      <c r="I110" s="18" t="s">
        <v>911</v>
      </c>
      <c r="J110" s="18" t="s">
        <v>182</v>
      </c>
      <c r="K110" s="18" t="s">
        <v>101</v>
      </c>
      <c r="L110" s="18" t="s">
        <v>135</v>
      </c>
      <c r="M110" s="18" t="s">
        <v>912</v>
      </c>
      <c r="N110" s="18" t="s">
        <v>904</v>
      </c>
      <c r="O110" s="18" t="s">
        <v>170</v>
      </c>
      <c r="P110" s="18" t="s">
        <v>106</v>
      </c>
      <c r="Q110" s="18" t="s">
        <v>107</v>
      </c>
      <c r="R110" s="18" t="s">
        <v>913</v>
      </c>
      <c r="S110" s="18" t="s">
        <v>766</v>
      </c>
      <c r="T110" s="18">
        <v>13572616300</v>
      </c>
      <c r="U110" s="18" t="s">
        <v>110</v>
      </c>
      <c r="V110" s="18">
        <f t="shared" si="2"/>
        <v>100</v>
      </c>
      <c r="W110" s="18">
        <v>100</v>
      </c>
      <c r="X110" s="18"/>
      <c r="Y110" s="18"/>
      <c r="Z110" s="18">
        <v>1523</v>
      </c>
      <c r="AA110" s="18">
        <v>443</v>
      </c>
      <c r="AB110" s="18" t="s">
        <v>111</v>
      </c>
      <c r="AC110" s="18" t="s">
        <v>111</v>
      </c>
      <c r="AD110" s="18" t="s">
        <v>112</v>
      </c>
      <c r="AE110" s="18" t="s">
        <v>112</v>
      </c>
      <c r="AF110" s="18" t="s">
        <v>521</v>
      </c>
      <c r="AG110" s="18" t="s">
        <v>112</v>
      </c>
      <c r="AH110" s="18" t="s">
        <v>128</v>
      </c>
    </row>
    <row r="111" s="2" customFormat="1" ht="25" customHeight="1" spans="1:34">
      <c r="A111" s="22" t="s">
        <v>914</v>
      </c>
      <c r="B111" s="22" t="s">
        <v>915</v>
      </c>
      <c r="C111" s="22" t="s">
        <v>93</v>
      </c>
      <c r="D111" s="22" t="s">
        <v>760</v>
      </c>
      <c r="E111" s="22" t="s">
        <v>862</v>
      </c>
      <c r="F111" s="18" t="s">
        <v>916</v>
      </c>
      <c r="G111" s="18" t="s">
        <v>221</v>
      </c>
      <c r="H111" s="18" t="str">
        <f>B111</f>
        <v>新建天麻种植基地10亩，规范化种植桶装天麻5万桶（营养钵桶规格为高40厘米、顶宽45厘米），配套建设水管、灌溉设施7000平方米。</v>
      </c>
      <c r="I111" s="18" t="s">
        <v>917</v>
      </c>
      <c r="J111" s="18" t="s">
        <v>918</v>
      </c>
      <c r="K111" s="18" t="s">
        <v>101</v>
      </c>
      <c r="L111" s="18" t="s">
        <v>919</v>
      </c>
      <c r="M111" s="18" t="s">
        <v>281</v>
      </c>
      <c r="N111" s="18" t="s">
        <v>920</v>
      </c>
      <c r="O111" s="18" t="s">
        <v>187</v>
      </c>
      <c r="P111" s="18" t="s">
        <v>106</v>
      </c>
      <c r="Q111" s="18" t="s">
        <v>107</v>
      </c>
      <c r="R111" s="18" t="s">
        <v>872</v>
      </c>
      <c r="S111" s="18" t="s">
        <v>766</v>
      </c>
      <c r="T111" s="18">
        <v>13572616300</v>
      </c>
      <c r="U111" s="18" t="s">
        <v>110</v>
      </c>
      <c r="V111" s="18">
        <f t="shared" si="2"/>
        <v>50</v>
      </c>
      <c r="W111" s="18">
        <v>50</v>
      </c>
      <c r="X111" s="18"/>
      <c r="Y111" s="18"/>
      <c r="Z111" s="18">
        <v>90</v>
      </c>
      <c r="AA111" s="18">
        <v>35</v>
      </c>
      <c r="AB111" s="18" t="s">
        <v>111</v>
      </c>
      <c r="AC111" s="18" t="s">
        <v>111</v>
      </c>
      <c r="AD111" s="18" t="s">
        <v>111</v>
      </c>
      <c r="AE111" s="18" t="s">
        <v>112</v>
      </c>
      <c r="AF111" s="18" t="s">
        <v>920</v>
      </c>
      <c r="AG111" s="18" t="s">
        <v>112</v>
      </c>
      <c r="AH111" s="18" t="s">
        <v>920</v>
      </c>
    </row>
    <row r="112" s="2" customFormat="1" ht="25" customHeight="1" spans="1:34">
      <c r="A112" s="22" t="s">
        <v>921</v>
      </c>
      <c r="B112" s="22" t="s">
        <v>922</v>
      </c>
      <c r="C112" s="22" t="s">
        <v>93</v>
      </c>
      <c r="D112" s="22" t="s">
        <v>923</v>
      </c>
      <c r="E112" s="22" t="s">
        <v>924</v>
      </c>
      <c r="F112" s="18" t="s">
        <v>925</v>
      </c>
      <c r="G112" s="18" t="s">
        <v>212</v>
      </c>
      <c r="H112" s="18" t="s">
        <v>682</v>
      </c>
      <c r="I112" s="18" t="s">
        <v>682</v>
      </c>
      <c r="J112" s="18" t="s">
        <v>182</v>
      </c>
      <c r="K112" s="18" t="s">
        <v>101</v>
      </c>
      <c r="L112" s="18" t="s">
        <v>135</v>
      </c>
      <c r="M112" s="18" t="s">
        <v>419</v>
      </c>
      <c r="N112" s="18" t="s">
        <v>926</v>
      </c>
      <c r="O112" s="18" t="s">
        <v>187</v>
      </c>
      <c r="P112" s="18" t="s">
        <v>927</v>
      </c>
      <c r="Q112" s="18" t="s">
        <v>107</v>
      </c>
      <c r="R112" s="18" t="s">
        <v>928</v>
      </c>
      <c r="S112" s="18" t="s">
        <v>766</v>
      </c>
      <c r="T112" s="18">
        <v>13572616300</v>
      </c>
      <c r="U112" s="18" t="s">
        <v>929</v>
      </c>
      <c r="V112" s="18">
        <v>55</v>
      </c>
      <c r="W112" s="18">
        <v>55</v>
      </c>
      <c r="X112" s="18"/>
      <c r="Y112" s="18"/>
      <c r="Z112" s="18">
        <v>169</v>
      </c>
      <c r="AA112" s="18">
        <v>74</v>
      </c>
      <c r="AB112" s="18" t="s">
        <v>111</v>
      </c>
      <c r="AC112" s="18" t="s">
        <v>111</v>
      </c>
      <c r="AD112" s="18" t="s">
        <v>112</v>
      </c>
      <c r="AE112" s="18" t="s">
        <v>112</v>
      </c>
      <c r="AF112" s="18" t="s">
        <v>419</v>
      </c>
      <c r="AG112" s="18" t="s">
        <v>112</v>
      </c>
      <c r="AH112" s="18" t="s">
        <v>128</v>
      </c>
    </row>
    <row r="113" s="2" customFormat="1" ht="25" customHeight="1" spans="1:34">
      <c r="A113" s="22" t="s">
        <v>930</v>
      </c>
      <c r="B113" s="22" t="s">
        <v>931</v>
      </c>
      <c r="C113" s="22" t="s">
        <v>93</v>
      </c>
      <c r="D113" s="22" t="s">
        <v>923</v>
      </c>
      <c r="E113" s="22" t="s">
        <v>924</v>
      </c>
      <c r="F113" s="18" t="s">
        <v>932</v>
      </c>
      <c r="G113" s="18" t="s">
        <v>212</v>
      </c>
      <c r="H113" s="18" t="s">
        <v>933</v>
      </c>
      <c r="I113" s="18" t="s">
        <v>933</v>
      </c>
      <c r="J113" s="18" t="s">
        <v>182</v>
      </c>
      <c r="K113" s="18" t="s">
        <v>101</v>
      </c>
      <c r="L113" s="18" t="s">
        <v>934</v>
      </c>
      <c r="M113" s="18" t="s">
        <v>935</v>
      </c>
      <c r="N113" s="18" t="s">
        <v>936</v>
      </c>
      <c r="O113" s="18" t="s">
        <v>187</v>
      </c>
      <c r="P113" s="18" t="s">
        <v>927</v>
      </c>
      <c r="Q113" s="18" t="s">
        <v>107</v>
      </c>
      <c r="R113" s="18" t="s">
        <v>928</v>
      </c>
      <c r="S113" s="18" t="s">
        <v>766</v>
      </c>
      <c r="T113" s="18">
        <v>13572616300</v>
      </c>
      <c r="U113" s="18" t="s">
        <v>929</v>
      </c>
      <c r="V113" s="18">
        <v>10</v>
      </c>
      <c r="W113" s="18">
        <v>10</v>
      </c>
      <c r="X113" s="18"/>
      <c r="Y113" s="18"/>
      <c r="Z113" s="18">
        <v>317</v>
      </c>
      <c r="AA113" s="18">
        <v>103</v>
      </c>
      <c r="AB113" s="18" t="s">
        <v>111</v>
      </c>
      <c r="AC113" s="18" t="s">
        <v>111</v>
      </c>
      <c r="AD113" s="18" t="s">
        <v>112</v>
      </c>
      <c r="AE113" s="18" t="s">
        <v>112</v>
      </c>
      <c r="AF113" s="18" t="s">
        <v>935</v>
      </c>
      <c r="AG113" s="18" t="s">
        <v>112</v>
      </c>
      <c r="AH113" s="18" t="s">
        <v>128</v>
      </c>
    </row>
    <row r="114" s="2" customFormat="1" ht="25" customHeight="1" spans="1:34">
      <c r="A114" s="22" t="s">
        <v>937</v>
      </c>
      <c r="B114" s="18" t="s">
        <v>823</v>
      </c>
      <c r="C114" s="22" t="s">
        <v>93</v>
      </c>
      <c r="D114" s="22" t="s">
        <v>938</v>
      </c>
      <c r="E114" s="22" t="s">
        <v>939</v>
      </c>
      <c r="F114" s="18" t="s">
        <v>940</v>
      </c>
      <c r="G114" s="18" t="s">
        <v>118</v>
      </c>
      <c r="H114" s="22" t="s">
        <v>709</v>
      </c>
      <c r="I114" s="18" t="s">
        <v>710</v>
      </c>
      <c r="J114" s="18" t="s">
        <v>121</v>
      </c>
      <c r="K114" s="18" t="s">
        <v>101</v>
      </c>
      <c r="L114" s="18" t="s">
        <v>135</v>
      </c>
      <c r="M114" s="18" t="s">
        <v>941</v>
      </c>
      <c r="N114" s="18" t="s">
        <v>942</v>
      </c>
      <c r="O114" s="18" t="s">
        <v>105</v>
      </c>
      <c r="P114" s="18" t="s">
        <v>106</v>
      </c>
      <c r="Q114" s="18" t="s">
        <v>107</v>
      </c>
      <c r="R114" s="18" t="s">
        <v>943</v>
      </c>
      <c r="S114" s="18" t="s">
        <v>944</v>
      </c>
      <c r="T114" s="18">
        <v>13892656918</v>
      </c>
      <c r="U114" s="18" t="s">
        <v>110</v>
      </c>
      <c r="V114" s="18">
        <f t="shared" ref="V114:V135" si="3">SUM(W114:Y114)</f>
        <v>90</v>
      </c>
      <c r="W114" s="18">
        <v>90</v>
      </c>
      <c r="X114" s="18"/>
      <c r="Y114" s="18"/>
      <c r="Z114" s="18">
        <v>826</v>
      </c>
      <c r="AA114" s="18">
        <v>227</v>
      </c>
      <c r="AB114" s="18" t="s">
        <v>111</v>
      </c>
      <c r="AC114" s="18" t="s">
        <v>111</v>
      </c>
      <c r="AD114" s="18" t="s">
        <v>111</v>
      </c>
      <c r="AE114" s="18" t="s">
        <v>111</v>
      </c>
      <c r="AF114" s="18" t="s">
        <v>945</v>
      </c>
      <c r="AG114" s="18" t="s">
        <v>112</v>
      </c>
      <c r="AH114" s="18" t="s">
        <v>128</v>
      </c>
    </row>
    <row r="115" s="2" customFormat="1" ht="25" customHeight="1" spans="1:34">
      <c r="A115" s="22" t="s">
        <v>946</v>
      </c>
      <c r="B115" s="18" t="s">
        <v>823</v>
      </c>
      <c r="C115" s="22" t="s">
        <v>93</v>
      </c>
      <c r="D115" s="22" t="s">
        <v>938</v>
      </c>
      <c r="E115" s="22" t="s">
        <v>947</v>
      </c>
      <c r="F115" s="18" t="s">
        <v>948</v>
      </c>
      <c r="G115" s="18" t="s">
        <v>118</v>
      </c>
      <c r="H115" s="22" t="s">
        <v>949</v>
      </c>
      <c r="I115" s="18" t="s">
        <v>710</v>
      </c>
      <c r="J115" s="18" t="s">
        <v>121</v>
      </c>
      <c r="K115" s="18" t="s">
        <v>101</v>
      </c>
      <c r="L115" s="18" t="s">
        <v>135</v>
      </c>
      <c r="M115" s="18" t="s">
        <v>941</v>
      </c>
      <c r="N115" s="18" t="s">
        <v>950</v>
      </c>
      <c r="O115" s="18" t="s">
        <v>105</v>
      </c>
      <c r="P115" s="18" t="s">
        <v>106</v>
      </c>
      <c r="Q115" s="18" t="s">
        <v>107</v>
      </c>
      <c r="R115" s="18" t="s">
        <v>951</v>
      </c>
      <c r="S115" s="18" t="s">
        <v>944</v>
      </c>
      <c r="T115" s="18">
        <v>13892656918</v>
      </c>
      <c r="U115" s="18" t="s">
        <v>110</v>
      </c>
      <c r="V115" s="18">
        <f t="shared" si="3"/>
        <v>90</v>
      </c>
      <c r="W115" s="18">
        <v>90</v>
      </c>
      <c r="X115" s="18"/>
      <c r="Y115" s="18"/>
      <c r="Z115" s="18">
        <v>1613</v>
      </c>
      <c r="AA115" s="18">
        <v>348</v>
      </c>
      <c r="AB115" s="18" t="s">
        <v>111</v>
      </c>
      <c r="AC115" s="18" t="s">
        <v>111</v>
      </c>
      <c r="AD115" s="18" t="s">
        <v>111</v>
      </c>
      <c r="AE115" s="18" t="s">
        <v>111</v>
      </c>
      <c r="AF115" s="18" t="s">
        <v>945</v>
      </c>
      <c r="AG115" s="18" t="s">
        <v>112</v>
      </c>
      <c r="AH115" s="18" t="s">
        <v>128</v>
      </c>
    </row>
    <row r="116" s="2" customFormat="1" ht="25" customHeight="1" spans="1:34">
      <c r="A116" s="22" t="s">
        <v>952</v>
      </c>
      <c r="B116" s="22" t="s">
        <v>953</v>
      </c>
      <c r="C116" s="22" t="s">
        <v>93</v>
      </c>
      <c r="D116" s="22" t="s">
        <v>938</v>
      </c>
      <c r="E116" s="22" t="s">
        <v>954</v>
      </c>
      <c r="F116" s="18" t="s">
        <v>955</v>
      </c>
      <c r="G116" s="18" t="s">
        <v>118</v>
      </c>
      <c r="H116" s="18" t="str">
        <f>B116</f>
        <v>新建天麻种植基地100亩，每亩有效种植面积300平方米以上，配套建设围栏3万米，天麻育种20亩，遮阴网10000平方米等其他安全防护设施。</v>
      </c>
      <c r="I116" s="18" t="s">
        <v>509</v>
      </c>
      <c r="J116" s="18" t="s">
        <v>121</v>
      </c>
      <c r="K116" s="18" t="s">
        <v>101</v>
      </c>
      <c r="L116" s="18" t="s">
        <v>408</v>
      </c>
      <c r="M116" s="18" t="s">
        <v>409</v>
      </c>
      <c r="N116" s="18" t="s">
        <v>956</v>
      </c>
      <c r="O116" s="18" t="s">
        <v>105</v>
      </c>
      <c r="P116" s="18" t="s">
        <v>106</v>
      </c>
      <c r="Q116" s="18" t="s">
        <v>107</v>
      </c>
      <c r="R116" s="18" t="s">
        <v>957</v>
      </c>
      <c r="S116" s="18" t="s">
        <v>944</v>
      </c>
      <c r="T116" s="18">
        <v>13892656918</v>
      </c>
      <c r="U116" s="18" t="s">
        <v>110</v>
      </c>
      <c r="V116" s="18">
        <f t="shared" si="3"/>
        <v>130</v>
      </c>
      <c r="W116" s="18">
        <v>130</v>
      </c>
      <c r="X116" s="18"/>
      <c r="Y116" s="18"/>
      <c r="Z116" s="18">
        <v>487</v>
      </c>
      <c r="AA116" s="18">
        <v>192</v>
      </c>
      <c r="AB116" s="18" t="s">
        <v>111</v>
      </c>
      <c r="AC116" s="18" t="s">
        <v>111</v>
      </c>
      <c r="AD116" s="18" t="s">
        <v>112</v>
      </c>
      <c r="AE116" s="18" t="s">
        <v>111</v>
      </c>
      <c r="AF116" s="18" t="s">
        <v>411</v>
      </c>
      <c r="AG116" s="18" t="s">
        <v>112</v>
      </c>
      <c r="AH116" s="18" t="s">
        <v>128</v>
      </c>
    </row>
    <row r="117" s="2" customFormat="1" ht="25" customHeight="1" spans="1:34">
      <c r="A117" s="22" t="s">
        <v>958</v>
      </c>
      <c r="B117" s="18" t="s">
        <v>959</v>
      </c>
      <c r="C117" s="22" t="s">
        <v>93</v>
      </c>
      <c r="D117" s="22" t="s">
        <v>938</v>
      </c>
      <c r="E117" s="22" t="s">
        <v>954</v>
      </c>
      <c r="F117" s="18" t="s">
        <v>960</v>
      </c>
      <c r="G117" s="18" t="s">
        <v>118</v>
      </c>
      <c r="H117" s="22" t="s">
        <v>584</v>
      </c>
      <c r="I117" s="18" t="s">
        <v>585</v>
      </c>
      <c r="J117" s="18" t="s">
        <v>121</v>
      </c>
      <c r="K117" s="18" t="s">
        <v>101</v>
      </c>
      <c r="L117" s="18" t="s">
        <v>135</v>
      </c>
      <c r="M117" s="18" t="s">
        <v>558</v>
      </c>
      <c r="N117" s="18" t="s">
        <v>956</v>
      </c>
      <c r="O117" s="18" t="s">
        <v>105</v>
      </c>
      <c r="P117" s="18" t="s">
        <v>106</v>
      </c>
      <c r="Q117" s="18" t="s">
        <v>107</v>
      </c>
      <c r="R117" s="18" t="s">
        <v>957</v>
      </c>
      <c r="S117" s="18" t="s">
        <v>944</v>
      </c>
      <c r="T117" s="18">
        <v>13892656918</v>
      </c>
      <c r="U117" s="18" t="s">
        <v>110</v>
      </c>
      <c r="V117" s="18">
        <f t="shared" si="3"/>
        <v>80</v>
      </c>
      <c r="W117" s="18">
        <v>80</v>
      </c>
      <c r="X117" s="18"/>
      <c r="Y117" s="18"/>
      <c r="Z117" s="18">
        <v>487</v>
      </c>
      <c r="AA117" s="18">
        <v>192</v>
      </c>
      <c r="AB117" s="18" t="s">
        <v>111</v>
      </c>
      <c r="AC117" s="18" t="s">
        <v>111</v>
      </c>
      <c r="AD117" s="18" t="s">
        <v>112</v>
      </c>
      <c r="AE117" s="18" t="s">
        <v>111</v>
      </c>
      <c r="AF117" s="18" t="s">
        <v>561</v>
      </c>
      <c r="AG117" s="18" t="s">
        <v>112</v>
      </c>
      <c r="AH117" s="18" t="s">
        <v>128</v>
      </c>
    </row>
    <row r="118" s="2" customFormat="1" ht="25" customHeight="1" spans="1:34">
      <c r="A118" s="22" t="s">
        <v>961</v>
      </c>
      <c r="B118" s="18" t="s">
        <v>959</v>
      </c>
      <c r="C118" s="22" t="s">
        <v>93</v>
      </c>
      <c r="D118" s="22" t="s">
        <v>938</v>
      </c>
      <c r="E118" s="22" t="s">
        <v>954</v>
      </c>
      <c r="F118" s="18" t="s">
        <v>960</v>
      </c>
      <c r="G118" s="18" t="s">
        <v>118</v>
      </c>
      <c r="H118" s="22" t="s">
        <v>584</v>
      </c>
      <c r="I118" s="18" t="s">
        <v>585</v>
      </c>
      <c r="J118" s="18" t="s">
        <v>121</v>
      </c>
      <c r="K118" s="18" t="s">
        <v>101</v>
      </c>
      <c r="L118" s="18" t="s">
        <v>135</v>
      </c>
      <c r="M118" s="18" t="s">
        <v>558</v>
      </c>
      <c r="N118" s="18" t="s">
        <v>956</v>
      </c>
      <c r="O118" s="18" t="s">
        <v>105</v>
      </c>
      <c r="P118" s="18" t="s">
        <v>106</v>
      </c>
      <c r="Q118" s="18" t="s">
        <v>107</v>
      </c>
      <c r="R118" s="18" t="s">
        <v>962</v>
      </c>
      <c r="S118" s="18" t="s">
        <v>944</v>
      </c>
      <c r="T118" s="18">
        <v>13892656918</v>
      </c>
      <c r="U118" s="18" t="s">
        <v>110</v>
      </c>
      <c r="V118" s="18">
        <f t="shared" si="3"/>
        <v>80</v>
      </c>
      <c r="W118" s="18">
        <v>80</v>
      </c>
      <c r="X118" s="18"/>
      <c r="Y118" s="18"/>
      <c r="Z118" s="18">
        <v>487</v>
      </c>
      <c r="AA118" s="18">
        <v>192</v>
      </c>
      <c r="AB118" s="18" t="s">
        <v>111</v>
      </c>
      <c r="AC118" s="18" t="s">
        <v>111</v>
      </c>
      <c r="AD118" s="18" t="s">
        <v>112</v>
      </c>
      <c r="AE118" s="18" t="s">
        <v>111</v>
      </c>
      <c r="AF118" s="18" t="s">
        <v>561</v>
      </c>
      <c r="AG118" s="18" t="s">
        <v>112</v>
      </c>
      <c r="AH118" s="18" t="s">
        <v>128</v>
      </c>
    </row>
    <row r="119" s="2" customFormat="1" ht="25" customHeight="1" spans="1:34">
      <c r="A119" s="22" t="s">
        <v>963</v>
      </c>
      <c r="B119" s="22" t="s">
        <v>964</v>
      </c>
      <c r="C119" s="22" t="s">
        <v>93</v>
      </c>
      <c r="D119" s="22" t="s">
        <v>938</v>
      </c>
      <c r="E119" s="22" t="s">
        <v>954</v>
      </c>
      <c r="F119" s="18" t="s">
        <v>965</v>
      </c>
      <c r="G119" s="18" t="s">
        <v>118</v>
      </c>
      <c r="H119" s="18" t="str">
        <f>B119</f>
        <v>规范化种植银杏100亩，配套建设（新建砂石路）2公里。</v>
      </c>
      <c r="I119" s="18" t="s">
        <v>966</v>
      </c>
      <c r="J119" s="18" t="s">
        <v>121</v>
      </c>
      <c r="K119" s="18" t="s">
        <v>101</v>
      </c>
      <c r="L119" s="18" t="s">
        <v>539</v>
      </c>
      <c r="M119" s="18" t="s">
        <v>540</v>
      </c>
      <c r="N119" s="18" t="s">
        <v>956</v>
      </c>
      <c r="O119" s="18" t="s">
        <v>105</v>
      </c>
      <c r="P119" s="18" t="s">
        <v>106</v>
      </c>
      <c r="Q119" s="18" t="s">
        <v>107</v>
      </c>
      <c r="R119" s="18" t="s">
        <v>957</v>
      </c>
      <c r="S119" s="18" t="s">
        <v>944</v>
      </c>
      <c r="T119" s="18">
        <v>13892656918</v>
      </c>
      <c r="U119" s="18" t="s">
        <v>110</v>
      </c>
      <c r="V119" s="18">
        <f t="shared" si="3"/>
        <v>45</v>
      </c>
      <c r="W119" s="18">
        <v>45</v>
      </c>
      <c r="X119" s="18"/>
      <c r="Y119" s="18"/>
      <c r="Z119" s="18">
        <v>487</v>
      </c>
      <c r="AA119" s="18">
        <v>192</v>
      </c>
      <c r="AB119" s="18" t="s">
        <v>111</v>
      </c>
      <c r="AC119" s="18" t="s">
        <v>111</v>
      </c>
      <c r="AD119" s="18" t="s">
        <v>112</v>
      </c>
      <c r="AE119" s="18" t="s">
        <v>111</v>
      </c>
      <c r="AF119" s="18" t="s">
        <v>541</v>
      </c>
      <c r="AG119" s="18" t="s">
        <v>112</v>
      </c>
      <c r="AH119" s="18" t="s">
        <v>128</v>
      </c>
    </row>
    <row r="120" s="2" customFormat="1" ht="25" customHeight="1" spans="1:34">
      <c r="A120" s="22" t="s">
        <v>967</v>
      </c>
      <c r="B120" s="18" t="s">
        <v>968</v>
      </c>
      <c r="C120" s="22" t="s">
        <v>93</v>
      </c>
      <c r="D120" s="22" t="s">
        <v>938</v>
      </c>
      <c r="E120" s="22" t="s">
        <v>969</v>
      </c>
      <c r="F120" s="18" t="s">
        <v>970</v>
      </c>
      <c r="G120" s="18" t="s">
        <v>118</v>
      </c>
      <c r="H120" s="22" t="s">
        <v>971</v>
      </c>
      <c r="I120" s="18" t="s">
        <v>972</v>
      </c>
      <c r="J120" s="18" t="s">
        <v>121</v>
      </c>
      <c r="K120" s="18" t="s">
        <v>101</v>
      </c>
      <c r="L120" s="18" t="s">
        <v>135</v>
      </c>
      <c r="M120" s="18" t="s">
        <v>324</v>
      </c>
      <c r="N120" s="18" t="s">
        <v>973</v>
      </c>
      <c r="O120" s="18" t="s">
        <v>105</v>
      </c>
      <c r="P120" s="18" t="s">
        <v>106</v>
      </c>
      <c r="Q120" s="18" t="s">
        <v>107</v>
      </c>
      <c r="R120" s="18" t="s">
        <v>974</v>
      </c>
      <c r="S120" s="18" t="s">
        <v>944</v>
      </c>
      <c r="T120" s="18">
        <v>13892656918</v>
      </c>
      <c r="U120" s="18" t="s">
        <v>110</v>
      </c>
      <c r="V120" s="18">
        <f t="shared" si="3"/>
        <v>70</v>
      </c>
      <c r="W120" s="18">
        <v>70</v>
      </c>
      <c r="X120" s="18"/>
      <c r="Y120" s="18"/>
      <c r="Z120" s="18">
        <v>1506</v>
      </c>
      <c r="AA120" s="18">
        <v>693</v>
      </c>
      <c r="AB120" s="18" t="s">
        <v>111</v>
      </c>
      <c r="AC120" s="18" t="s">
        <v>111</v>
      </c>
      <c r="AD120" s="18" t="s">
        <v>112</v>
      </c>
      <c r="AE120" s="18" t="s">
        <v>111</v>
      </c>
      <c r="AF120" s="18" t="s">
        <v>325</v>
      </c>
      <c r="AG120" s="18" t="s">
        <v>112</v>
      </c>
      <c r="AH120" s="18" t="s">
        <v>128</v>
      </c>
    </row>
    <row r="121" s="2" customFormat="1" ht="25" customHeight="1" spans="1:34">
      <c r="A121" s="22" t="s">
        <v>975</v>
      </c>
      <c r="B121" s="22" t="s">
        <v>976</v>
      </c>
      <c r="C121" s="22" t="s">
        <v>93</v>
      </c>
      <c r="D121" s="22" t="s">
        <v>938</v>
      </c>
      <c r="E121" s="22" t="s">
        <v>977</v>
      </c>
      <c r="F121" s="18" t="s">
        <v>978</v>
      </c>
      <c r="G121" s="18" t="s">
        <v>118</v>
      </c>
      <c r="H121" s="18" t="str">
        <f>B121</f>
        <v>新建天麻种植基地30亩，每亩有效种植面积300平方米以上，配套建设围网（遮阴网）1200平方米。</v>
      </c>
      <c r="I121" s="18" t="s">
        <v>669</v>
      </c>
      <c r="J121" s="18" t="s">
        <v>121</v>
      </c>
      <c r="K121" s="18" t="s">
        <v>101</v>
      </c>
      <c r="L121" s="18" t="s">
        <v>979</v>
      </c>
      <c r="M121" s="18" t="s">
        <v>980</v>
      </c>
      <c r="N121" s="18" t="s">
        <v>981</v>
      </c>
      <c r="O121" s="18" t="s">
        <v>105</v>
      </c>
      <c r="P121" s="18" t="s">
        <v>106</v>
      </c>
      <c r="Q121" s="18" t="s">
        <v>107</v>
      </c>
      <c r="R121" s="18" t="s">
        <v>982</v>
      </c>
      <c r="S121" s="18" t="s">
        <v>944</v>
      </c>
      <c r="T121" s="18">
        <v>13892656918</v>
      </c>
      <c r="U121" s="18" t="s">
        <v>110</v>
      </c>
      <c r="V121" s="18">
        <f t="shared" si="3"/>
        <v>120</v>
      </c>
      <c r="W121" s="18">
        <v>120</v>
      </c>
      <c r="X121" s="18"/>
      <c r="Y121" s="18"/>
      <c r="Z121" s="18">
        <v>1060</v>
      </c>
      <c r="AA121" s="18">
        <v>306</v>
      </c>
      <c r="AB121" s="18" t="s">
        <v>111</v>
      </c>
      <c r="AC121" s="18" t="s">
        <v>111</v>
      </c>
      <c r="AD121" s="18" t="s">
        <v>111</v>
      </c>
      <c r="AE121" s="18" t="s">
        <v>111</v>
      </c>
      <c r="AF121" s="18" t="s">
        <v>983</v>
      </c>
      <c r="AG121" s="18" t="s">
        <v>112</v>
      </c>
      <c r="AH121" s="18" t="s">
        <v>128</v>
      </c>
    </row>
    <row r="122" s="2" customFormat="1" ht="25" customHeight="1" spans="1:34">
      <c r="A122" s="22" t="s">
        <v>984</v>
      </c>
      <c r="B122" s="18" t="s">
        <v>130</v>
      </c>
      <c r="C122" s="22" t="s">
        <v>93</v>
      </c>
      <c r="D122" s="22" t="s">
        <v>938</v>
      </c>
      <c r="E122" s="22" t="s">
        <v>977</v>
      </c>
      <c r="F122" s="18" t="s">
        <v>985</v>
      </c>
      <c r="G122" s="18" t="s">
        <v>118</v>
      </c>
      <c r="H122" s="22" t="s">
        <v>133</v>
      </c>
      <c r="I122" s="18" t="s">
        <v>134</v>
      </c>
      <c r="J122" s="18" t="s">
        <v>121</v>
      </c>
      <c r="K122" s="18" t="s">
        <v>101</v>
      </c>
      <c r="L122" s="18" t="s">
        <v>135</v>
      </c>
      <c r="M122" s="18" t="s">
        <v>986</v>
      </c>
      <c r="N122" s="18" t="s">
        <v>981</v>
      </c>
      <c r="O122" s="18" t="s">
        <v>105</v>
      </c>
      <c r="P122" s="18" t="s">
        <v>106</v>
      </c>
      <c r="Q122" s="18" t="s">
        <v>107</v>
      </c>
      <c r="R122" s="18" t="s">
        <v>982</v>
      </c>
      <c r="S122" s="18" t="s">
        <v>944</v>
      </c>
      <c r="T122" s="18">
        <v>13892656918</v>
      </c>
      <c r="U122" s="18" t="s">
        <v>110</v>
      </c>
      <c r="V122" s="18">
        <f t="shared" si="3"/>
        <v>130</v>
      </c>
      <c r="W122" s="18">
        <v>130</v>
      </c>
      <c r="X122" s="18"/>
      <c r="Y122" s="18"/>
      <c r="Z122" s="18">
        <v>1060</v>
      </c>
      <c r="AA122" s="18">
        <v>306</v>
      </c>
      <c r="AB122" s="18" t="s">
        <v>111</v>
      </c>
      <c r="AC122" s="18" t="s">
        <v>111</v>
      </c>
      <c r="AD122" s="18" t="s">
        <v>111</v>
      </c>
      <c r="AE122" s="18" t="s">
        <v>111</v>
      </c>
      <c r="AF122" s="18" t="s">
        <v>987</v>
      </c>
      <c r="AG122" s="18" t="s">
        <v>112</v>
      </c>
      <c r="AH122" s="18" t="s">
        <v>128</v>
      </c>
    </row>
    <row r="123" s="2" customFormat="1" ht="25" customHeight="1" spans="1:34">
      <c r="A123" s="22" t="s">
        <v>988</v>
      </c>
      <c r="B123" s="18" t="s">
        <v>989</v>
      </c>
      <c r="C123" s="22" t="s">
        <v>93</v>
      </c>
      <c r="D123" s="22" t="s">
        <v>938</v>
      </c>
      <c r="E123" s="22" t="s">
        <v>977</v>
      </c>
      <c r="F123" s="18" t="s">
        <v>990</v>
      </c>
      <c r="G123" s="18" t="s">
        <v>118</v>
      </c>
      <c r="H123" s="22" t="s">
        <v>991</v>
      </c>
      <c r="I123" s="18" t="s">
        <v>992</v>
      </c>
      <c r="J123" s="18" t="s">
        <v>121</v>
      </c>
      <c r="K123" s="18" t="s">
        <v>101</v>
      </c>
      <c r="L123" s="18" t="s">
        <v>135</v>
      </c>
      <c r="M123" s="18" t="s">
        <v>980</v>
      </c>
      <c r="N123" s="18" t="s">
        <v>981</v>
      </c>
      <c r="O123" s="18" t="s">
        <v>105</v>
      </c>
      <c r="P123" s="18" t="s">
        <v>106</v>
      </c>
      <c r="Q123" s="18" t="s">
        <v>107</v>
      </c>
      <c r="R123" s="18" t="s">
        <v>982</v>
      </c>
      <c r="S123" s="18" t="s">
        <v>944</v>
      </c>
      <c r="T123" s="18">
        <v>13892656918</v>
      </c>
      <c r="U123" s="18" t="s">
        <v>110</v>
      </c>
      <c r="V123" s="18">
        <f t="shared" si="3"/>
        <v>60</v>
      </c>
      <c r="W123" s="18">
        <v>60</v>
      </c>
      <c r="X123" s="18"/>
      <c r="Y123" s="18"/>
      <c r="Z123" s="18">
        <v>1060</v>
      </c>
      <c r="AA123" s="18">
        <v>306</v>
      </c>
      <c r="AB123" s="18" t="s">
        <v>111</v>
      </c>
      <c r="AC123" s="18" t="s">
        <v>111</v>
      </c>
      <c r="AD123" s="18" t="s">
        <v>111</v>
      </c>
      <c r="AE123" s="18" t="s">
        <v>111</v>
      </c>
      <c r="AF123" s="18" t="s">
        <v>983</v>
      </c>
      <c r="AG123" s="18" t="s">
        <v>112</v>
      </c>
      <c r="AH123" s="18" t="s">
        <v>128</v>
      </c>
    </row>
    <row r="124" s="2" customFormat="1" ht="25" customHeight="1" spans="1:34">
      <c r="A124" s="22" t="s">
        <v>993</v>
      </c>
      <c r="B124" s="18" t="s">
        <v>130</v>
      </c>
      <c r="C124" s="22" t="s">
        <v>93</v>
      </c>
      <c r="D124" s="22" t="s">
        <v>938</v>
      </c>
      <c r="E124" s="22" t="s">
        <v>994</v>
      </c>
      <c r="F124" s="18" t="s">
        <v>995</v>
      </c>
      <c r="G124" s="18" t="s">
        <v>118</v>
      </c>
      <c r="H124" s="22" t="s">
        <v>133</v>
      </c>
      <c r="I124" s="18" t="s">
        <v>134</v>
      </c>
      <c r="J124" s="18" t="s">
        <v>121</v>
      </c>
      <c r="K124" s="18" t="s">
        <v>101</v>
      </c>
      <c r="L124" s="18" t="s">
        <v>135</v>
      </c>
      <c r="M124" s="18" t="s">
        <v>576</v>
      </c>
      <c r="N124" s="18" t="s">
        <v>996</v>
      </c>
      <c r="O124" s="18" t="s">
        <v>105</v>
      </c>
      <c r="P124" s="18" t="s">
        <v>106</v>
      </c>
      <c r="Q124" s="18" t="s">
        <v>107</v>
      </c>
      <c r="R124" s="18" t="s">
        <v>997</v>
      </c>
      <c r="S124" s="18" t="s">
        <v>944</v>
      </c>
      <c r="T124" s="18">
        <v>13892656918</v>
      </c>
      <c r="U124" s="18" t="s">
        <v>110</v>
      </c>
      <c r="V124" s="18">
        <f t="shared" si="3"/>
        <v>130</v>
      </c>
      <c r="W124" s="18">
        <v>130</v>
      </c>
      <c r="X124" s="18"/>
      <c r="Y124" s="18"/>
      <c r="Z124" s="18">
        <v>1320</v>
      </c>
      <c r="AA124" s="18">
        <v>460</v>
      </c>
      <c r="AB124" s="18" t="s">
        <v>111</v>
      </c>
      <c r="AC124" s="18" t="s">
        <v>111</v>
      </c>
      <c r="AD124" s="18" t="s">
        <v>111</v>
      </c>
      <c r="AE124" s="18" t="s">
        <v>111</v>
      </c>
      <c r="AF124" s="18" t="s">
        <v>579</v>
      </c>
      <c r="AG124" s="18" t="s">
        <v>112</v>
      </c>
      <c r="AH124" s="18" t="s">
        <v>128</v>
      </c>
    </row>
    <row r="125" s="2" customFormat="1" ht="25" customHeight="1" spans="1:34">
      <c r="A125" s="22" t="s">
        <v>998</v>
      </c>
      <c r="B125" s="18" t="s">
        <v>130</v>
      </c>
      <c r="C125" s="22" t="s">
        <v>93</v>
      </c>
      <c r="D125" s="22" t="s">
        <v>938</v>
      </c>
      <c r="E125" s="22" t="s">
        <v>994</v>
      </c>
      <c r="F125" s="18" t="s">
        <v>995</v>
      </c>
      <c r="G125" s="18" t="s">
        <v>118</v>
      </c>
      <c r="H125" s="22" t="s">
        <v>133</v>
      </c>
      <c r="I125" s="18" t="s">
        <v>134</v>
      </c>
      <c r="J125" s="18" t="s">
        <v>121</v>
      </c>
      <c r="K125" s="18" t="s">
        <v>101</v>
      </c>
      <c r="L125" s="18" t="s">
        <v>135</v>
      </c>
      <c r="M125" s="18" t="s">
        <v>576</v>
      </c>
      <c r="N125" s="18" t="s">
        <v>996</v>
      </c>
      <c r="O125" s="18" t="s">
        <v>105</v>
      </c>
      <c r="P125" s="18" t="s">
        <v>106</v>
      </c>
      <c r="Q125" s="18" t="s">
        <v>107</v>
      </c>
      <c r="R125" s="18" t="s">
        <v>997</v>
      </c>
      <c r="S125" s="18" t="s">
        <v>944</v>
      </c>
      <c r="T125" s="18">
        <v>13892656918</v>
      </c>
      <c r="U125" s="18" t="s">
        <v>110</v>
      </c>
      <c r="V125" s="18">
        <f t="shared" si="3"/>
        <v>130</v>
      </c>
      <c r="W125" s="18">
        <v>130</v>
      </c>
      <c r="X125" s="18"/>
      <c r="Y125" s="18"/>
      <c r="Z125" s="18">
        <v>1320</v>
      </c>
      <c r="AA125" s="18">
        <v>460</v>
      </c>
      <c r="AB125" s="18" t="s">
        <v>111</v>
      </c>
      <c r="AC125" s="18" t="s">
        <v>111</v>
      </c>
      <c r="AD125" s="18" t="s">
        <v>111</v>
      </c>
      <c r="AE125" s="18" t="s">
        <v>111</v>
      </c>
      <c r="AF125" s="18" t="s">
        <v>579</v>
      </c>
      <c r="AG125" s="18" t="s">
        <v>112</v>
      </c>
      <c r="AH125" s="18" t="s">
        <v>128</v>
      </c>
    </row>
    <row r="126" s="2" customFormat="1" ht="25" customHeight="1" spans="1:34">
      <c r="A126" s="22" t="s">
        <v>999</v>
      </c>
      <c r="B126" s="18" t="s">
        <v>1000</v>
      </c>
      <c r="C126" s="22" t="s">
        <v>93</v>
      </c>
      <c r="D126" s="22" t="s">
        <v>938</v>
      </c>
      <c r="E126" s="22" t="s">
        <v>1001</v>
      </c>
      <c r="F126" s="18" t="s">
        <v>1002</v>
      </c>
      <c r="G126" s="18" t="s">
        <v>118</v>
      </c>
      <c r="H126" s="22" t="s">
        <v>1003</v>
      </c>
      <c r="I126" s="18" t="s">
        <v>1004</v>
      </c>
      <c r="J126" s="18" t="s">
        <v>121</v>
      </c>
      <c r="K126" s="18" t="s">
        <v>101</v>
      </c>
      <c r="L126" s="18" t="s">
        <v>135</v>
      </c>
      <c r="M126" s="18" t="s">
        <v>1005</v>
      </c>
      <c r="N126" s="18" t="s">
        <v>1006</v>
      </c>
      <c r="O126" s="18" t="s">
        <v>105</v>
      </c>
      <c r="P126" s="18" t="s">
        <v>106</v>
      </c>
      <c r="Q126" s="18" t="s">
        <v>107</v>
      </c>
      <c r="R126" s="18" t="s">
        <v>1007</v>
      </c>
      <c r="S126" s="18" t="s">
        <v>944</v>
      </c>
      <c r="T126" s="18">
        <v>13892656918</v>
      </c>
      <c r="U126" s="18" t="s">
        <v>110</v>
      </c>
      <c r="V126" s="18">
        <f t="shared" si="3"/>
        <v>100</v>
      </c>
      <c r="W126" s="18">
        <v>100</v>
      </c>
      <c r="X126" s="18"/>
      <c r="Y126" s="18"/>
      <c r="Z126" s="18">
        <v>1301</v>
      </c>
      <c r="AA126" s="18">
        <v>292</v>
      </c>
      <c r="AB126" s="18" t="s">
        <v>111</v>
      </c>
      <c r="AC126" s="18" t="s">
        <v>111</v>
      </c>
      <c r="AD126" s="18" t="s">
        <v>111</v>
      </c>
      <c r="AE126" s="18" t="s">
        <v>111</v>
      </c>
      <c r="AF126" s="18" t="s">
        <v>1008</v>
      </c>
      <c r="AG126" s="18" t="s">
        <v>112</v>
      </c>
      <c r="AH126" s="18" t="s">
        <v>128</v>
      </c>
    </row>
    <row r="127" s="2" customFormat="1" ht="25" customHeight="1" spans="1:34">
      <c r="A127" s="22" t="s">
        <v>1009</v>
      </c>
      <c r="B127" s="18" t="s">
        <v>1010</v>
      </c>
      <c r="C127" s="22" t="s">
        <v>93</v>
      </c>
      <c r="D127" s="22" t="s">
        <v>938</v>
      </c>
      <c r="E127" s="22" t="s">
        <v>1011</v>
      </c>
      <c r="F127" s="18" t="s">
        <v>1012</v>
      </c>
      <c r="G127" s="18" t="s">
        <v>118</v>
      </c>
      <c r="H127" s="22" t="s">
        <v>584</v>
      </c>
      <c r="I127" s="18" t="s">
        <v>585</v>
      </c>
      <c r="J127" s="18" t="s">
        <v>121</v>
      </c>
      <c r="K127" s="18" t="s">
        <v>101</v>
      </c>
      <c r="L127" s="18" t="s">
        <v>135</v>
      </c>
      <c r="M127" s="18" t="s">
        <v>501</v>
      </c>
      <c r="N127" s="18" t="s">
        <v>1013</v>
      </c>
      <c r="O127" s="18" t="s">
        <v>105</v>
      </c>
      <c r="P127" s="18" t="s">
        <v>106</v>
      </c>
      <c r="Q127" s="18" t="s">
        <v>107</v>
      </c>
      <c r="R127" s="18" t="s">
        <v>1014</v>
      </c>
      <c r="S127" s="18" t="s">
        <v>944</v>
      </c>
      <c r="T127" s="18">
        <v>13892656918</v>
      </c>
      <c r="U127" s="18" t="s">
        <v>110</v>
      </c>
      <c r="V127" s="18">
        <f t="shared" si="3"/>
        <v>80</v>
      </c>
      <c r="W127" s="18">
        <v>80</v>
      </c>
      <c r="X127" s="18"/>
      <c r="Y127" s="18"/>
      <c r="Z127" s="18">
        <v>156</v>
      </c>
      <c r="AA127" s="18">
        <v>12</v>
      </c>
      <c r="AB127" s="18" t="s">
        <v>111</v>
      </c>
      <c r="AC127" s="18" t="s">
        <v>111</v>
      </c>
      <c r="AD127" s="18" t="s">
        <v>111</v>
      </c>
      <c r="AE127" s="18" t="s">
        <v>111</v>
      </c>
      <c r="AF127" s="18" t="s">
        <v>504</v>
      </c>
      <c r="AG127" s="18" t="s">
        <v>112</v>
      </c>
      <c r="AH127" s="18" t="s">
        <v>128</v>
      </c>
    </row>
    <row r="128" s="2" customFormat="1" ht="25" customHeight="1" spans="1:34">
      <c r="A128" s="22" t="s">
        <v>1015</v>
      </c>
      <c r="B128" s="22" t="s">
        <v>1016</v>
      </c>
      <c r="C128" s="22" t="s">
        <v>93</v>
      </c>
      <c r="D128" s="22" t="s">
        <v>938</v>
      </c>
      <c r="E128" s="22" t="s">
        <v>1011</v>
      </c>
      <c r="F128" s="18" t="s">
        <v>1017</v>
      </c>
      <c r="G128" s="18" t="s">
        <v>118</v>
      </c>
      <c r="H128" s="18" t="str">
        <f>B128</f>
        <v>新建银杏采叶园基地100亩，每亩播种量不少于300斤。</v>
      </c>
      <c r="I128" s="18" t="s">
        <v>1018</v>
      </c>
      <c r="J128" s="18" t="s">
        <v>121</v>
      </c>
      <c r="K128" s="18" t="s">
        <v>101</v>
      </c>
      <c r="L128" s="18" t="s">
        <v>428</v>
      </c>
      <c r="M128" s="18" t="s">
        <v>935</v>
      </c>
      <c r="N128" s="18" t="s">
        <v>1019</v>
      </c>
      <c r="O128" s="18" t="s">
        <v>105</v>
      </c>
      <c r="P128" s="18" t="s">
        <v>106</v>
      </c>
      <c r="Q128" s="18" t="s">
        <v>107</v>
      </c>
      <c r="R128" s="18" t="s">
        <v>1014</v>
      </c>
      <c r="S128" s="18" t="s">
        <v>944</v>
      </c>
      <c r="T128" s="18">
        <v>13892656918</v>
      </c>
      <c r="U128" s="18" t="s">
        <v>110</v>
      </c>
      <c r="V128" s="18">
        <f t="shared" si="3"/>
        <v>40</v>
      </c>
      <c r="W128" s="18">
        <v>40</v>
      </c>
      <c r="X128" s="18"/>
      <c r="Y128" s="18"/>
      <c r="Z128" s="18">
        <v>95</v>
      </c>
      <c r="AA128" s="18">
        <v>25</v>
      </c>
      <c r="AB128" s="18" t="s">
        <v>111</v>
      </c>
      <c r="AC128" s="18" t="s">
        <v>111</v>
      </c>
      <c r="AD128" s="18" t="s">
        <v>111</v>
      </c>
      <c r="AE128" s="18" t="s">
        <v>111</v>
      </c>
      <c r="AF128" s="18" t="s">
        <v>1020</v>
      </c>
      <c r="AG128" s="18" t="s">
        <v>112</v>
      </c>
      <c r="AH128" s="18" t="s">
        <v>128</v>
      </c>
    </row>
    <row r="129" s="2" customFormat="1" ht="25" customHeight="1" spans="1:34">
      <c r="A129" s="22" t="s">
        <v>1021</v>
      </c>
      <c r="B129" s="18" t="s">
        <v>1022</v>
      </c>
      <c r="C129" s="22" t="s">
        <v>93</v>
      </c>
      <c r="D129" s="22" t="s">
        <v>938</v>
      </c>
      <c r="E129" s="22" t="s">
        <v>1023</v>
      </c>
      <c r="F129" s="18" t="s">
        <v>1024</v>
      </c>
      <c r="G129" s="18" t="s">
        <v>118</v>
      </c>
      <c r="H129" s="22" t="s">
        <v>1025</v>
      </c>
      <c r="I129" s="18" t="s">
        <v>838</v>
      </c>
      <c r="J129" s="18" t="s">
        <v>121</v>
      </c>
      <c r="K129" s="18" t="s">
        <v>101</v>
      </c>
      <c r="L129" s="18" t="s">
        <v>135</v>
      </c>
      <c r="M129" s="18" t="s">
        <v>1026</v>
      </c>
      <c r="N129" s="18" t="s">
        <v>1027</v>
      </c>
      <c r="O129" s="18" t="s">
        <v>105</v>
      </c>
      <c r="P129" s="18" t="s">
        <v>106</v>
      </c>
      <c r="Q129" s="18" t="s">
        <v>107</v>
      </c>
      <c r="R129" s="18" t="s">
        <v>1028</v>
      </c>
      <c r="S129" s="18" t="s">
        <v>944</v>
      </c>
      <c r="T129" s="18">
        <v>13892656918</v>
      </c>
      <c r="U129" s="18" t="s">
        <v>110</v>
      </c>
      <c r="V129" s="18">
        <f t="shared" si="3"/>
        <v>110</v>
      </c>
      <c r="W129" s="18">
        <v>110</v>
      </c>
      <c r="X129" s="18"/>
      <c r="Y129" s="18"/>
      <c r="Z129" s="18">
        <v>1066</v>
      </c>
      <c r="AA129" s="18">
        <v>190</v>
      </c>
      <c r="AB129" s="18" t="s">
        <v>111</v>
      </c>
      <c r="AC129" s="18" t="s">
        <v>111</v>
      </c>
      <c r="AD129" s="18" t="s">
        <v>111</v>
      </c>
      <c r="AE129" s="18" t="s">
        <v>111</v>
      </c>
      <c r="AF129" s="18" t="s">
        <v>1029</v>
      </c>
      <c r="AG129" s="18" t="s">
        <v>112</v>
      </c>
      <c r="AH129" s="18" t="s">
        <v>128</v>
      </c>
    </row>
    <row r="130" s="2" customFormat="1" ht="25" customHeight="1" spans="1:34">
      <c r="A130" s="22" t="s">
        <v>1030</v>
      </c>
      <c r="B130" s="18" t="s">
        <v>959</v>
      </c>
      <c r="C130" s="22" t="s">
        <v>93</v>
      </c>
      <c r="D130" s="22" t="s">
        <v>1031</v>
      </c>
      <c r="E130" s="22" t="s">
        <v>1032</v>
      </c>
      <c r="F130" s="18" t="s">
        <v>1033</v>
      </c>
      <c r="G130" s="18" t="s">
        <v>118</v>
      </c>
      <c r="H130" s="22" t="s">
        <v>1034</v>
      </c>
      <c r="I130" s="18" t="s">
        <v>1035</v>
      </c>
      <c r="J130" s="18" t="s">
        <v>121</v>
      </c>
      <c r="K130" s="18" t="s">
        <v>101</v>
      </c>
      <c r="L130" s="18" t="s">
        <v>135</v>
      </c>
      <c r="M130" s="18" t="s">
        <v>529</v>
      </c>
      <c r="N130" s="18" t="s">
        <v>1036</v>
      </c>
      <c r="O130" s="18" t="s">
        <v>401</v>
      </c>
      <c r="P130" s="18" t="s">
        <v>106</v>
      </c>
      <c r="Q130" s="18" t="s">
        <v>107</v>
      </c>
      <c r="R130" s="18" t="s">
        <v>1037</v>
      </c>
      <c r="S130" s="18" t="s">
        <v>1038</v>
      </c>
      <c r="T130" s="18">
        <v>15289268688</v>
      </c>
      <c r="U130" s="18" t="s">
        <v>110</v>
      </c>
      <c r="V130" s="18">
        <f t="shared" si="3"/>
        <v>80</v>
      </c>
      <c r="W130" s="18">
        <v>80</v>
      </c>
      <c r="X130" s="18"/>
      <c r="Y130" s="18"/>
      <c r="Z130" s="18">
        <v>930</v>
      </c>
      <c r="AA130" s="18">
        <v>313</v>
      </c>
      <c r="AB130" s="18" t="s">
        <v>111</v>
      </c>
      <c r="AC130" s="18" t="s">
        <v>111</v>
      </c>
      <c r="AD130" s="18" t="s">
        <v>112</v>
      </c>
      <c r="AE130" s="18" t="s">
        <v>111</v>
      </c>
      <c r="AF130" s="18" t="s">
        <v>532</v>
      </c>
      <c r="AG130" s="18" t="s">
        <v>112</v>
      </c>
      <c r="AH130" s="18" t="s">
        <v>128</v>
      </c>
    </row>
    <row r="131" s="2" customFormat="1" ht="25" customHeight="1" spans="1:34">
      <c r="A131" s="22" t="s">
        <v>1039</v>
      </c>
      <c r="B131" s="18" t="s">
        <v>130</v>
      </c>
      <c r="C131" s="22" t="s">
        <v>93</v>
      </c>
      <c r="D131" s="22" t="s">
        <v>1031</v>
      </c>
      <c r="E131" s="22" t="s">
        <v>1040</v>
      </c>
      <c r="F131" s="18" t="s">
        <v>1041</v>
      </c>
      <c r="G131" s="18" t="s">
        <v>118</v>
      </c>
      <c r="H131" s="22" t="s">
        <v>1042</v>
      </c>
      <c r="I131" s="18" t="s">
        <v>1043</v>
      </c>
      <c r="J131" s="18" t="s">
        <v>121</v>
      </c>
      <c r="K131" s="18" t="s">
        <v>101</v>
      </c>
      <c r="L131" s="18" t="s">
        <v>135</v>
      </c>
      <c r="M131" s="18" t="s">
        <v>1044</v>
      </c>
      <c r="N131" s="18" t="s">
        <v>1045</v>
      </c>
      <c r="O131" s="18" t="s">
        <v>401</v>
      </c>
      <c r="P131" s="18" t="s">
        <v>106</v>
      </c>
      <c r="Q131" s="18" t="s">
        <v>107</v>
      </c>
      <c r="R131" s="18" t="s">
        <v>1046</v>
      </c>
      <c r="S131" s="18" t="s">
        <v>1038</v>
      </c>
      <c r="T131" s="18">
        <v>15289268688</v>
      </c>
      <c r="U131" s="18" t="s">
        <v>110</v>
      </c>
      <c r="V131" s="18">
        <f t="shared" si="3"/>
        <v>130</v>
      </c>
      <c r="W131" s="18">
        <v>130</v>
      </c>
      <c r="X131" s="18"/>
      <c r="Y131" s="18"/>
      <c r="Z131" s="18">
        <v>970</v>
      </c>
      <c r="AA131" s="18">
        <v>523</v>
      </c>
      <c r="AB131" s="18" t="s">
        <v>111</v>
      </c>
      <c r="AC131" s="18" t="s">
        <v>111</v>
      </c>
      <c r="AD131" s="18" t="s">
        <v>112</v>
      </c>
      <c r="AE131" s="18" t="s">
        <v>111</v>
      </c>
      <c r="AF131" s="18" t="s">
        <v>1047</v>
      </c>
      <c r="AG131" s="18" t="s">
        <v>112</v>
      </c>
      <c r="AH131" s="18" t="s">
        <v>128</v>
      </c>
    </row>
    <row r="132" s="2" customFormat="1" ht="25" customHeight="1" spans="1:34">
      <c r="A132" s="22" t="s">
        <v>1048</v>
      </c>
      <c r="B132" s="18" t="s">
        <v>959</v>
      </c>
      <c r="C132" s="22" t="s">
        <v>93</v>
      </c>
      <c r="D132" s="22" t="s">
        <v>1031</v>
      </c>
      <c r="E132" s="22" t="s">
        <v>1049</v>
      </c>
      <c r="F132" s="18" t="s">
        <v>1050</v>
      </c>
      <c r="G132" s="18" t="s">
        <v>118</v>
      </c>
      <c r="H132" s="22" t="s">
        <v>1051</v>
      </c>
      <c r="I132" s="18" t="s">
        <v>682</v>
      </c>
      <c r="J132" s="18" t="s">
        <v>121</v>
      </c>
      <c r="K132" s="18" t="s">
        <v>101</v>
      </c>
      <c r="L132" s="18" t="s">
        <v>135</v>
      </c>
      <c r="M132" s="18" t="s">
        <v>558</v>
      </c>
      <c r="N132" s="18" t="s">
        <v>1052</v>
      </c>
      <c r="O132" s="18" t="s">
        <v>401</v>
      </c>
      <c r="P132" s="18" t="s">
        <v>106</v>
      </c>
      <c r="Q132" s="18" t="s">
        <v>107</v>
      </c>
      <c r="R132" s="18" t="s">
        <v>1053</v>
      </c>
      <c r="S132" s="18" t="s">
        <v>1038</v>
      </c>
      <c r="T132" s="18">
        <v>15289268688</v>
      </c>
      <c r="U132" s="18" t="s">
        <v>110</v>
      </c>
      <c r="V132" s="18">
        <f t="shared" si="3"/>
        <v>80</v>
      </c>
      <c r="W132" s="18">
        <v>80</v>
      </c>
      <c r="X132" s="18"/>
      <c r="Y132" s="18"/>
      <c r="Z132" s="18">
        <v>848</v>
      </c>
      <c r="AA132" s="18">
        <v>297</v>
      </c>
      <c r="AB132" s="18" t="s">
        <v>111</v>
      </c>
      <c r="AC132" s="18" t="s">
        <v>111</v>
      </c>
      <c r="AD132" s="18" t="s">
        <v>111</v>
      </c>
      <c r="AE132" s="18" t="s">
        <v>111</v>
      </c>
      <c r="AF132" s="18" t="s">
        <v>561</v>
      </c>
      <c r="AG132" s="18" t="s">
        <v>112</v>
      </c>
      <c r="AH132" s="18" t="s">
        <v>128</v>
      </c>
    </row>
    <row r="133" s="2" customFormat="1" ht="25" customHeight="1" spans="1:34">
      <c r="A133" s="22" t="s">
        <v>1054</v>
      </c>
      <c r="B133" s="18" t="s">
        <v>130</v>
      </c>
      <c r="C133" s="22" t="s">
        <v>93</v>
      </c>
      <c r="D133" s="22" t="s">
        <v>1031</v>
      </c>
      <c r="E133" s="22" t="s">
        <v>1055</v>
      </c>
      <c r="F133" s="18" t="s">
        <v>1056</v>
      </c>
      <c r="G133" s="18" t="s">
        <v>118</v>
      </c>
      <c r="H133" s="22" t="s">
        <v>133</v>
      </c>
      <c r="I133" s="18" t="s">
        <v>134</v>
      </c>
      <c r="J133" s="18" t="s">
        <v>121</v>
      </c>
      <c r="K133" s="18" t="s">
        <v>101</v>
      </c>
      <c r="L133" s="18" t="s">
        <v>135</v>
      </c>
      <c r="M133" s="18" t="s">
        <v>1057</v>
      </c>
      <c r="N133" s="18" t="s">
        <v>1058</v>
      </c>
      <c r="O133" s="18" t="s">
        <v>401</v>
      </c>
      <c r="P133" s="18" t="s">
        <v>106</v>
      </c>
      <c r="Q133" s="18" t="s">
        <v>107</v>
      </c>
      <c r="R133" s="18" t="s">
        <v>1059</v>
      </c>
      <c r="S133" s="18" t="s">
        <v>1038</v>
      </c>
      <c r="T133" s="18">
        <v>15289268688</v>
      </c>
      <c r="U133" s="18" t="s">
        <v>110</v>
      </c>
      <c r="V133" s="18">
        <f t="shared" si="3"/>
        <v>130</v>
      </c>
      <c r="W133" s="18">
        <v>130</v>
      </c>
      <c r="X133" s="18"/>
      <c r="Y133" s="18"/>
      <c r="Z133" s="18">
        <v>1170</v>
      </c>
      <c r="AA133" s="18">
        <v>422</v>
      </c>
      <c r="AB133" s="18" t="s">
        <v>111</v>
      </c>
      <c r="AC133" s="18" t="s">
        <v>111</v>
      </c>
      <c r="AD133" s="18" t="s">
        <v>112</v>
      </c>
      <c r="AE133" s="18" t="s">
        <v>111</v>
      </c>
      <c r="AF133" s="18" t="s">
        <v>1060</v>
      </c>
      <c r="AG133" s="18" t="s">
        <v>112</v>
      </c>
      <c r="AH133" s="18" t="s">
        <v>128</v>
      </c>
    </row>
    <row r="134" s="2" customFormat="1" ht="25" customHeight="1" spans="1:34">
      <c r="A134" s="22" t="s">
        <v>1061</v>
      </c>
      <c r="B134" s="22" t="s">
        <v>1062</v>
      </c>
      <c r="C134" s="22" t="s">
        <v>93</v>
      </c>
      <c r="D134" s="22" t="s">
        <v>1031</v>
      </c>
      <c r="E134" s="22" t="s">
        <v>1055</v>
      </c>
      <c r="F134" s="18" t="s">
        <v>1063</v>
      </c>
      <c r="G134" s="18" t="s">
        <v>118</v>
      </c>
      <c r="H134" s="18" t="s">
        <v>1062</v>
      </c>
      <c r="I134" s="18" t="s">
        <v>1062</v>
      </c>
      <c r="J134" s="18" t="s">
        <v>121</v>
      </c>
      <c r="K134" s="18" t="s">
        <v>101</v>
      </c>
      <c r="L134" s="18" t="s">
        <v>418</v>
      </c>
      <c r="M134" s="18" t="s">
        <v>419</v>
      </c>
      <c r="N134" s="18" t="s">
        <v>1064</v>
      </c>
      <c r="O134" s="18" t="s">
        <v>105</v>
      </c>
      <c r="P134" s="18" t="s">
        <v>106</v>
      </c>
      <c r="Q134" s="18" t="s">
        <v>107</v>
      </c>
      <c r="R134" s="18" t="s">
        <v>1065</v>
      </c>
      <c r="S134" s="18" t="s">
        <v>1038</v>
      </c>
      <c r="T134" s="18">
        <v>15289268688</v>
      </c>
      <c r="U134" s="18" t="s">
        <v>110</v>
      </c>
      <c r="V134" s="18">
        <f t="shared" ref="V134:V165" si="4">SUM(W134:Y134)</f>
        <v>80</v>
      </c>
      <c r="W134" s="18">
        <v>80</v>
      </c>
      <c r="X134" s="18"/>
      <c r="Y134" s="18"/>
      <c r="Z134" s="18">
        <v>189</v>
      </c>
      <c r="AA134" s="18">
        <v>76</v>
      </c>
      <c r="AB134" s="18" t="s">
        <v>111</v>
      </c>
      <c r="AC134" s="18" t="s">
        <v>111</v>
      </c>
      <c r="AD134" s="18" t="s">
        <v>112</v>
      </c>
      <c r="AE134" s="18" t="s">
        <v>111</v>
      </c>
      <c r="AF134" s="18" t="s">
        <v>421</v>
      </c>
      <c r="AG134" s="18" t="s">
        <v>112</v>
      </c>
      <c r="AH134" s="18" t="s">
        <v>128</v>
      </c>
    </row>
    <row r="135" s="2" customFormat="1" ht="25" customHeight="1" spans="1:34">
      <c r="A135" s="22" t="s">
        <v>1066</v>
      </c>
      <c r="B135" s="18" t="s">
        <v>130</v>
      </c>
      <c r="C135" s="22" t="s">
        <v>93</v>
      </c>
      <c r="D135" s="22" t="s">
        <v>1031</v>
      </c>
      <c r="E135" s="22" t="s">
        <v>1067</v>
      </c>
      <c r="F135" s="18" t="s">
        <v>1068</v>
      </c>
      <c r="G135" s="18" t="s">
        <v>118</v>
      </c>
      <c r="H135" s="22" t="s">
        <v>133</v>
      </c>
      <c r="I135" s="18" t="s">
        <v>134</v>
      </c>
      <c r="J135" s="18" t="s">
        <v>121</v>
      </c>
      <c r="K135" s="18" t="s">
        <v>101</v>
      </c>
      <c r="L135" s="18" t="s">
        <v>135</v>
      </c>
      <c r="M135" s="18" t="s">
        <v>357</v>
      </c>
      <c r="N135" s="18" t="s">
        <v>1069</v>
      </c>
      <c r="O135" s="18" t="s">
        <v>105</v>
      </c>
      <c r="P135" s="18" t="s">
        <v>106</v>
      </c>
      <c r="Q135" s="18" t="s">
        <v>107</v>
      </c>
      <c r="R135" s="18" t="s">
        <v>1070</v>
      </c>
      <c r="S135" s="18" t="s">
        <v>1038</v>
      </c>
      <c r="T135" s="18">
        <v>15289268688</v>
      </c>
      <c r="U135" s="18" t="s">
        <v>110</v>
      </c>
      <c r="V135" s="18">
        <f t="shared" si="4"/>
        <v>130</v>
      </c>
      <c r="W135" s="18">
        <v>130</v>
      </c>
      <c r="X135" s="18"/>
      <c r="Y135" s="18"/>
      <c r="Z135" s="18">
        <v>985</v>
      </c>
      <c r="AA135" s="18">
        <v>230</v>
      </c>
      <c r="AB135" s="18" t="s">
        <v>111</v>
      </c>
      <c r="AC135" s="18" t="s">
        <v>111</v>
      </c>
      <c r="AD135" s="18" t="s">
        <v>112</v>
      </c>
      <c r="AE135" s="18" t="s">
        <v>111</v>
      </c>
      <c r="AF135" s="18" t="s">
        <v>358</v>
      </c>
      <c r="AG135" s="18" t="s">
        <v>112</v>
      </c>
      <c r="AH135" s="18" t="s">
        <v>128</v>
      </c>
    </row>
    <row r="136" s="2" customFormat="1" ht="25" customHeight="1" spans="1:34">
      <c r="A136" s="22" t="s">
        <v>1071</v>
      </c>
      <c r="B136" s="18" t="s">
        <v>130</v>
      </c>
      <c r="C136" s="22" t="s">
        <v>93</v>
      </c>
      <c r="D136" s="22" t="s">
        <v>1031</v>
      </c>
      <c r="E136" s="22" t="s">
        <v>1072</v>
      </c>
      <c r="F136" s="18" t="s">
        <v>1073</v>
      </c>
      <c r="G136" s="18" t="s">
        <v>118</v>
      </c>
      <c r="H136" s="22" t="s">
        <v>133</v>
      </c>
      <c r="I136" s="18" t="s">
        <v>134</v>
      </c>
      <c r="J136" s="18" t="s">
        <v>121</v>
      </c>
      <c r="K136" s="18" t="s">
        <v>101</v>
      </c>
      <c r="L136" s="18" t="s">
        <v>135</v>
      </c>
      <c r="M136" s="18" t="s">
        <v>568</v>
      </c>
      <c r="N136" s="18" t="s">
        <v>1074</v>
      </c>
      <c r="O136" s="18" t="s">
        <v>187</v>
      </c>
      <c r="P136" s="18" t="s">
        <v>106</v>
      </c>
      <c r="Q136" s="18" t="s">
        <v>107</v>
      </c>
      <c r="R136" s="18" t="s">
        <v>1075</v>
      </c>
      <c r="S136" s="18" t="s">
        <v>1038</v>
      </c>
      <c r="T136" s="18">
        <v>15289268688</v>
      </c>
      <c r="U136" s="18" t="s">
        <v>110</v>
      </c>
      <c r="V136" s="18">
        <f t="shared" si="4"/>
        <v>130</v>
      </c>
      <c r="W136" s="18">
        <v>130</v>
      </c>
      <c r="X136" s="18"/>
      <c r="Y136" s="18"/>
      <c r="Z136" s="18">
        <v>865</v>
      </c>
      <c r="AA136" s="18">
        <v>342</v>
      </c>
      <c r="AB136" s="18" t="s">
        <v>111</v>
      </c>
      <c r="AC136" s="18" t="s">
        <v>111</v>
      </c>
      <c r="AD136" s="18" t="s">
        <v>112</v>
      </c>
      <c r="AE136" s="18" t="s">
        <v>111</v>
      </c>
      <c r="AF136" s="18" t="s">
        <v>572</v>
      </c>
      <c r="AG136" s="18" t="s">
        <v>112</v>
      </c>
      <c r="AH136" s="18" t="s">
        <v>128</v>
      </c>
    </row>
    <row r="137" s="2" customFormat="1" ht="25" customHeight="1" spans="1:34">
      <c r="A137" s="22" t="s">
        <v>1076</v>
      </c>
      <c r="B137" s="22" t="s">
        <v>1077</v>
      </c>
      <c r="C137" s="22" t="s">
        <v>93</v>
      </c>
      <c r="D137" s="22" t="s">
        <v>1031</v>
      </c>
      <c r="E137" s="22" t="s">
        <v>1072</v>
      </c>
      <c r="F137" s="18" t="s">
        <v>1078</v>
      </c>
      <c r="G137" s="18" t="s">
        <v>118</v>
      </c>
      <c r="H137" s="18" t="str">
        <f>B137</f>
        <v>新建天麻种植基地10亩，每亩有效种植面积300平方米以上，新建天麻育种基地3500套，配套建设遮阴网6500平方米，简易围网防护设施等建设，修复水毁路面100米，修建河堤160米。</v>
      </c>
      <c r="I137" s="18" t="s">
        <v>1079</v>
      </c>
      <c r="J137" s="18" t="s">
        <v>121</v>
      </c>
      <c r="K137" s="18" t="s">
        <v>101</v>
      </c>
      <c r="L137" s="18" t="s">
        <v>304</v>
      </c>
      <c r="M137" s="18" t="s">
        <v>305</v>
      </c>
      <c r="N137" s="18" t="s">
        <v>1080</v>
      </c>
      <c r="O137" s="18" t="s">
        <v>187</v>
      </c>
      <c r="P137" s="18" t="s">
        <v>106</v>
      </c>
      <c r="Q137" s="18" t="s">
        <v>107</v>
      </c>
      <c r="R137" s="18" t="s">
        <v>1075</v>
      </c>
      <c r="S137" s="18" t="s">
        <v>1038</v>
      </c>
      <c r="T137" s="18">
        <v>15289268688</v>
      </c>
      <c r="U137" s="18" t="s">
        <v>110</v>
      </c>
      <c r="V137" s="18">
        <f t="shared" si="4"/>
        <v>60</v>
      </c>
      <c r="W137" s="18">
        <v>60</v>
      </c>
      <c r="X137" s="18"/>
      <c r="Y137" s="18"/>
      <c r="Z137" s="18">
        <v>365</v>
      </c>
      <c r="AA137" s="18">
        <v>342</v>
      </c>
      <c r="AB137" s="18" t="s">
        <v>111</v>
      </c>
      <c r="AC137" s="18" t="s">
        <v>111</v>
      </c>
      <c r="AD137" s="18" t="s">
        <v>112</v>
      </c>
      <c r="AE137" s="18" t="s">
        <v>111</v>
      </c>
      <c r="AF137" s="18" t="s">
        <v>307</v>
      </c>
      <c r="AG137" s="18" t="s">
        <v>112</v>
      </c>
      <c r="AH137" s="18" t="s">
        <v>128</v>
      </c>
    </row>
    <row r="138" s="2" customFormat="1" ht="25" customHeight="1" spans="1:34">
      <c r="A138" s="22" t="s">
        <v>1081</v>
      </c>
      <c r="B138" s="22" t="s">
        <v>1082</v>
      </c>
      <c r="C138" s="22" t="s">
        <v>93</v>
      </c>
      <c r="D138" s="22" t="s">
        <v>1031</v>
      </c>
      <c r="E138" s="22" t="s">
        <v>1083</v>
      </c>
      <c r="F138" s="18" t="s">
        <v>1084</v>
      </c>
      <c r="G138" s="18" t="s">
        <v>118</v>
      </c>
      <c r="H138" s="22" t="s">
        <v>1085</v>
      </c>
      <c r="I138" s="18" t="s">
        <v>1086</v>
      </c>
      <c r="J138" s="18" t="s">
        <v>121</v>
      </c>
      <c r="K138" s="18" t="s">
        <v>101</v>
      </c>
      <c r="L138" s="18" t="s">
        <v>1087</v>
      </c>
      <c r="M138" s="18" t="s">
        <v>1057</v>
      </c>
      <c r="N138" s="18" t="s">
        <v>1088</v>
      </c>
      <c r="O138" s="18" t="s">
        <v>401</v>
      </c>
      <c r="P138" s="18" t="s">
        <v>106</v>
      </c>
      <c r="Q138" s="18" t="s">
        <v>107</v>
      </c>
      <c r="R138" s="18" t="s">
        <v>1089</v>
      </c>
      <c r="S138" s="18" t="s">
        <v>1038</v>
      </c>
      <c r="T138" s="18">
        <v>15289268688</v>
      </c>
      <c r="U138" s="18" t="s">
        <v>110</v>
      </c>
      <c r="V138" s="18">
        <f t="shared" si="4"/>
        <v>60</v>
      </c>
      <c r="W138" s="18">
        <v>60</v>
      </c>
      <c r="X138" s="18"/>
      <c r="Y138" s="18"/>
      <c r="Z138" s="18">
        <v>1632</v>
      </c>
      <c r="AA138" s="18">
        <v>583</v>
      </c>
      <c r="AB138" s="18" t="s">
        <v>111</v>
      </c>
      <c r="AC138" s="18" t="s">
        <v>111</v>
      </c>
      <c r="AD138" s="18" t="s">
        <v>112</v>
      </c>
      <c r="AE138" s="18" t="s">
        <v>111</v>
      </c>
      <c r="AF138" s="18" t="s">
        <v>1060</v>
      </c>
      <c r="AG138" s="18" t="s">
        <v>112</v>
      </c>
      <c r="AH138" s="18" t="s">
        <v>128</v>
      </c>
    </row>
    <row r="139" s="2" customFormat="1" ht="25" customHeight="1" spans="1:34">
      <c r="A139" s="22" t="s">
        <v>1090</v>
      </c>
      <c r="B139" s="22" t="s">
        <v>1091</v>
      </c>
      <c r="C139" s="22" t="s">
        <v>93</v>
      </c>
      <c r="D139" s="22" t="s">
        <v>1092</v>
      </c>
      <c r="E139" s="22" t="s">
        <v>1093</v>
      </c>
      <c r="F139" s="18" t="s">
        <v>1094</v>
      </c>
      <c r="G139" s="18" t="s">
        <v>118</v>
      </c>
      <c r="H139" s="18" t="str">
        <f>B139</f>
        <v>规范化林下种植天麻100亩，每亩有效面积不少于200平方米，配套建设围网15600米，新建蓄水60方一座。</v>
      </c>
      <c r="I139" s="18" t="s">
        <v>1095</v>
      </c>
      <c r="J139" s="18" t="s">
        <v>121</v>
      </c>
      <c r="K139" s="18" t="s">
        <v>101</v>
      </c>
      <c r="L139" s="18" t="s">
        <v>323</v>
      </c>
      <c r="M139" s="18" t="s">
        <v>324</v>
      </c>
      <c r="N139" s="18" t="s">
        <v>1096</v>
      </c>
      <c r="O139" s="18" t="s">
        <v>1097</v>
      </c>
      <c r="P139" s="18" t="s">
        <v>106</v>
      </c>
      <c r="Q139" s="18" t="s">
        <v>107</v>
      </c>
      <c r="R139" s="18" t="s">
        <v>1098</v>
      </c>
      <c r="S139" s="18" t="s">
        <v>1099</v>
      </c>
      <c r="T139" s="18">
        <v>13891649408</v>
      </c>
      <c r="U139" s="18" t="s">
        <v>110</v>
      </c>
      <c r="V139" s="18">
        <f t="shared" si="4"/>
        <v>110</v>
      </c>
      <c r="W139" s="18">
        <v>110</v>
      </c>
      <c r="X139" s="18"/>
      <c r="Y139" s="18"/>
      <c r="Z139" s="18">
        <v>120</v>
      </c>
      <c r="AA139" s="18">
        <v>80</v>
      </c>
      <c r="AB139" s="18" t="s">
        <v>111</v>
      </c>
      <c r="AC139" s="18" t="s">
        <v>111</v>
      </c>
      <c r="AD139" s="18" t="s">
        <v>111</v>
      </c>
      <c r="AE139" s="18" t="s">
        <v>111</v>
      </c>
      <c r="AF139" s="18" t="s">
        <v>325</v>
      </c>
      <c r="AG139" s="18" t="s">
        <v>112</v>
      </c>
      <c r="AH139" s="18" t="s">
        <v>128</v>
      </c>
    </row>
    <row r="140" s="2" customFormat="1" ht="25" customHeight="1" spans="1:34">
      <c r="A140" s="22" t="s">
        <v>1100</v>
      </c>
      <c r="B140" s="18" t="s">
        <v>959</v>
      </c>
      <c r="C140" s="22" t="s">
        <v>93</v>
      </c>
      <c r="D140" s="22" t="s">
        <v>1092</v>
      </c>
      <c r="E140" s="22" t="s">
        <v>1101</v>
      </c>
      <c r="F140" s="18" t="s">
        <v>1102</v>
      </c>
      <c r="G140" s="18" t="s">
        <v>118</v>
      </c>
      <c r="H140" s="22" t="s">
        <v>971</v>
      </c>
      <c r="I140" s="18" t="s">
        <v>972</v>
      </c>
      <c r="J140" s="18" t="s">
        <v>121</v>
      </c>
      <c r="K140" s="18" t="s">
        <v>101</v>
      </c>
      <c r="L140" s="18" t="s">
        <v>135</v>
      </c>
      <c r="M140" s="18" t="s">
        <v>419</v>
      </c>
      <c r="N140" s="18" t="s">
        <v>1103</v>
      </c>
      <c r="O140" s="18" t="s">
        <v>105</v>
      </c>
      <c r="P140" s="18" t="s">
        <v>106</v>
      </c>
      <c r="Q140" s="18" t="s">
        <v>107</v>
      </c>
      <c r="R140" s="18" t="s">
        <v>1098</v>
      </c>
      <c r="S140" s="18" t="s">
        <v>1099</v>
      </c>
      <c r="T140" s="18">
        <v>13891649408</v>
      </c>
      <c r="U140" s="18" t="s">
        <v>110</v>
      </c>
      <c r="V140" s="18">
        <f t="shared" si="4"/>
        <v>80</v>
      </c>
      <c r="W140" s="18">
        <v>80</v>
      </c>
      <c r="X140" s="18"/>
      <c r="Y140" s="18"/>
      <c r="Z140" s="18">
        <v>75</v>
      </c>
      <c r="AA140" s="18">
        <v>26</v>
      </c>
      <c r="AB140" s="18" t="s">
        <v>111</v>
      </c>
      <c r="AC140" s="18" t="s">
        <v>111</v>
      </c>
      <c r="AD140" s="18" t="s">
        <v>111</v>
      </c>
      <c r="AE140" s="18" t="s">
        <v>111</v>
      </c>
      <c r="AF140" s="18" t="s">
        <v>421</v>
      </c>
      <c r="AG140" s="18" t="s">
        <v>112</v>
      </c>
      <c r="AH140" s="18" t="s">
        <v>128</v>
      </c>
    </row>
    <row r="141" s="2" customFormat="1" ht="25" customHeight="1" spans="1:34">
      <c r="A141" s="22" t="s">
        <v>1104</v>
      </c>
      <c r="B141" s="18" t="s">
        <v>1105</v>
      </c>
      <c r="C141" s="22" t="s">
        <v>93</v>
      </c>
      <c r="D141" s="22" t="s">
        <v>1092</v>
      </c>
      <c r="E141" s="22" t="s">
        <v>1106</v>
      </c>
      <c r="F141" s="18" t="s">
        <v>1107</v>
      </c>
      <c r="G141" s="18" t="s">
        <v>118</v>
      </c>
      <c r="H141" s="22" t="s">
        <v>971</v>
      </c>
      <c r="I141" s="18" t="s">
        <v>972</v>
      </c>
      <c r="J141" s="18" t="s">
        <v>121</v>
      </c>
      <c r="K141" s="18" t="s">
        <v>101</v>
      </c>
      <c r="L141" s="18" t="s">
        <v>135</v>
      </c>
      <c r="M141" s="18" t="s">
        <v>880</v>
      </c>
      <c r="N141" s="18" t="s">
        <v>1108</v>
      </c>
      <c r="O141" s="18" t="s">
        <v>105</v>
      </c>
      <c r="P141" s="18" t="s">
        <v>106</v>
      </c>
      <c r="Q141" s="18" t="s">
        <v>107</v>
      </c>
      <c r="R141" s="18" t="s">
        <v>1098</v>
      </c>
      <c r="S141" s="18" t="s">
        <v>1099</v>
      </c>
      <c r="T141" s="18">
        <v>13891649408</v>
      </c>
      <c r="U141" s="18" t="s">
        <v>110</v>
      </c>
      <c r="V141" s="18">
        <f t="shared" si="4"/>
        <v>70</v>
      </c>
      <c r="W141" s="18">
        <v>70</v>
      </c>
      <c r="X141" s="18"/>
      <c r="Y141" s="18"/>
      <c r="Z141" s="18">
        <v>60</v>
      </c>
      <c r="AA141" s="18">
        <v>22</v>
      </c>
      <c r="AB141" s="18" t="s">
        <v>111</v>
      </c>
      <c r="AC141" s="18" t="s">
        <v>111</v>
      </c>
      <c r="AD141" s="18" t="s">
        <v>111</v>
      </c>
      <c r="AE141" s="18" t="s">
        <v>111</v>
      </c>
      <c r="AF141" s="18" t="s">
        <v>883</v>
      </c>
      <c r="AG141" s="18" t="s">
        <v>112</v>
      </c>
      <c r="AH141" s="18" t="s">
        <v>128</v>
      </c>
    </row>
    <row r="142" s="2" customFormat="1" ht="25" customHeight="1" spans="1:34">
      <c r="A142" s="22" t="s">
        <v>1109</v>
      </c>
      <c r="B142" s="22" t="s">
        <v>1110</v>
      </c>
      <c r="C142" s="22" t="s">
        <v>824</v>
      </c>
      <c r="D142" s="22" t="s">
        <v>1092</v>
      </c>
      <c r="E142" s="22" t="s">
        <v>1111</v>
      </c>
      <c r="F142" s="18" t="s">
        <v>1112</v>
      </c>
      <c r="G142" s="18" t="s">
        <v>118</v>
      </c>
      <c r="H142" s="22" t="s">
        <v>1113</v>
      </c>
      <c r="I142" s="18" t="s">
        <v>1114</v>
      </c>
      <c r="J142" s="18" t="s">
        <v>121</v>
      </c>
      <c r="K142" s="18" t="s">
        <v>101</v>
      </c>
      <c r="L142" s="18" t="s">
        <v>517</v>
      </c>
      <c r="M142" s="18" t="s">
        <v>518</v>
      </c>
      <c r="N142" s="18" t="s">
        <v>1115</v>
      </c>
      <c r="O142" s="18" t="s">
        <v>401</v>
      </c>
      <c r="P142" s="18" t="s">
        <v>106</v>
      </c>
      <c r="Q142" s="18" t="s">
        <v>107</v>
      </c>
      <c r="R142" s="18" t="s">
        <v>1098</v>
      </c>
      <c r="S142" s="18" t="s">
        <v>1099</v>
      </c>
      <c r="T142" s="18">
        <v>13891649408</v>
      </c>
      <c r="U142" s="18" t="s">
        <v>110</v>
      </c>
      <c r="V142" s="18">
        <f t="shared" si="4"/>
        <v>110</v>
      </c>
      <c r="W142" s="18">
        <v>110</v>
      </c>
      <c r="X142" s="18"/>
      <c r="Y142" s="18"/>
      <c r="Z142" s="18">
        <v>58</v>
      </c>
      <c r="AA142" s="18">
        <v>15</v>
      </c>
      <c r="AB142" s="18" t="s">
        <v>111</v>
      </c>
      <c r="AC142" s="18" t="s">
        <v>111</v>
      </c>
      <c r="AD142" s="18" t="s">
        <v>112</v>
      </c>
      <c r="AE142" s="18" t="s">
        <v>111</v>
      </c>
      <c r="AF142" s="18" t="s">
        <v>521</v>
      </c>
      <c r="AG142" s="18" t="s">
        <v>112</v>
      </c>
      <c r="AH142" s="18" t="s">
        <v>128</v>
      </c>
    </row>
    <row r="143" s="2" customFormat="1" ht="25" customHeight="1" spans="1:34">
      <c r="A143" s="22" t="s">
        <v>1116</v>
      </c>
      <c r="B143" s="22" t="s">
        <v>1117</v>
      </c>
      <c r="C143" s="22" t="s">
        <v>93</v>
      </c>
      <c r="D143" s="22" t="s">
        <v>1092</v>
      </c>
      <c r="E143" s="22" t="s">
        <v>1118</v>
      </c>
      <c r="F143" s="18" t="s">
        <v>1119</v>
      </c>
      <c r="G143" s="18" t="s">
        <v>118</v>
      </c>
      <c r="H143" s="22" t="s">
        <v>1120</v>
      </c>
      <c r="I143" s="18" t="s">
        <v>1121</v>
      </c>
      <c r="J143" s="18" t="s">
        <v>121</v>
      </c>
      <c r="K143" s="18" t="s">
        <v>101</v>
      </c>
      <c r="L143" s="18" t="s">
        <v>418</v>
      </c>
      <c r="M143" s="18" t="s">
        <v>419</v>
      </c>
      <c r="N143" s="18" t="s">
        <v>1122</v>
      </c>
      <c r="O143" s="18" t="s">
        <v>105</v>
      </c>
      <c r="P143" s="18" t="s">
        <v>106</v>
      </c>
      <c r="Q143" s="18" t="s">
        <v>107</v>
      </c>
      <c r="R143" s="18" t="s">
        <v>1098</v>
      </c>
      <c r="S143" s="18" t="s">
        <v>1099</v>
      </c>
      <c r="T143" s="18">
        <v>13891649408</v>
      </c>
      <c r="U143" s="18" t="s">
        <v>110</v>
      </c>
      <c r="V143" s="18">
        <f t="shared" si="4"/>
        <v>80</v>
      </c>
      <c r="W143" s="18">
        <v>80</v>
      </c>
      <c r="X143" s="18"/>
      <c r="Y143" s="18"/>
      <c r="Z143" s="18">
        <v>57</v>
      </c>
      <c r="AA143" s="18">
        <v>15</v>
      </c>
      <c r="AB143" s="18" t="s">
        <v>111</v>
      </c>
      <c r="AC143" s="18" t="s">
        <v>111</v>
      </c>
      <c r="AD143" s="18" t="s">
        <v>111</v>
      </c>
      <c r="AE143" s="18" t="s">
        <v>111</v>
      </c>
      <c r="AF143" s="18" t="s">
        <v>421</v>
      </c>
      <c r="AG143" s="18" t="s">
        <v>112</v>
      </c>
      <c r="AH143" s="18" t="s">
        <v>128</v>
      </c>
    </row>
    <row r="144" s="2" customFormat="1" ht="25" customHeight="1" spans="1:34">
      <c r="A144" s="22" t="s">
        <v>1123</v>
      </c>
      <c r="B144" s="22" t="s">
        <v>1124</v>
      </c>
      <c r="C144" s="22" t="s">
        <v>93</v>
      </c>
      <c r="D144" s="22" t="s">
        <v>1092</v>
      </c>
      <c r="E144" s="22" t="s">
        <v>1093</v>
      </c>
      <c r="F144" s="18" t="s">
        <v>1125</v>
      </c>
      <c r="G144" s="18" t="s">
        <v>118</v>
      </c>
      <c r="H144" s="22" t="s">
        <v>1126</v>
      </c>
      <c r="I144" s="18" t="s">
        <v>1127</v>
      </c>
      <c r="J144" s="18" t="s">
        <v>121</v>
      </c>
      <c r="K144" s="18" t="s">
        <v>101</v>
      </c>
      <c r="L144" s="18" t="s">
        <v>304</v>
      </c>
      <c r="M144" s="18" t="s">
        <v>305</v>
      </c>
      <c r="N144" s="18" t="s">
        <v>1128</v>
      </c>
      <c r="O144" s="18" t="s">
        <v>105</v>
      </c>
      <c r="P144" s="18" t="s">
        <v>106</v>
      </c>
      <c r="Q144" s="18" t="s">
        <v>107</v>
      </c>
      <c r="R144" s="18" t="s">
        <v>1098</v>
      </c>
      <c r="S144" s="18" t="s">
        <v>1099</v>
      </c>
      <c r="T144" s="18">
        <v>13891649408</v>
      </c>
      <c r="U144" s="18" t="s">
        <v>110</v>
      </c>
      <c r="V144" s="18">
        <f t="shared" si="4"/>
        <v>60</v>
      </c>
      <c r="W144" s="18">
        <v>60</v>
      </c>
      <c r="X144" s="18"/>
      <c r="Y144" s="18"/>
      <c r="Z144" s="18">
        <v>248</v>
      </c>
      <c r="AA144" s="18">
        <v>42</v>
      </c>
      <c r="AB144" s="18" t="s">
        <v>111</v>
      </c>
      <c r="AC144" s="18" t="s">
        <v>111</v>
      </c>
      <c r="AD144" s="18" t="s">
        <v>111</v>
      </c>
      <c r="AE144" s="18" t="s">
        <v>111</v>
      </c>
      <c r="AF144" s="18" t="s">
        <v>307</v>
      </c>
      <c r="AG144" s="18" t="s">
        <v>112</v>
      </c>
      <c r="AH144" s="18" t="s">
        <v>128</v>
      </c>
    </row>
    <row r="145" s="2" customFormat="1" ht="25" customHeight="1" spans="1:34">
      <c r="A145" s="22" t="s">
        <v>1129</v>
      </c>
      <c r="B145" s="18" t="s">
        <v>1130</v>
      </c>
      <c r="C145" s="22" t="s">
        <v>93</v>
      </c>
      <c r="D145" s="22" t="s">
        <v>1131</v>
      </c>
      <c r="E145" s="22" t="s">
        <v>1132</v>
      </c>
      <c r="F145" s="18" t="s">
        <v>1133</v>
      </c>
      <c r="G145" s="18" t="s">
        <v>118</v>
      </c>
      <c r="H145" s="22" t="s">
        <v>1134</v>
      </c>
      <c r="I145" s="18" t="s">
        <v>1135</v>
      </c>
      <c r="J145" s="18" t="s">
        <v>121</v>
      </c>
      <c r="K145" s="18" t="s">
        <v>101</v>
      </c>
      <c r="L145" s="18" t="s">
        <v>135</v>
      </c>
      <c r="M145" s="18" t="s">
        <v>144</v>
      </c>
      <c r="N145" s="18" t="s">
        <v>334</v>
      </c>
      <c r="O145" s="18" t="s">
        <v>105</v>
      </c>
      <c r="P145" s="18" t="s">
        <v>106</v>
      </c>
      <c r="Q145" s="18" t="s">
        <v>107</v>
      </c>
      <c r="R145" s="18" t="s">
        <v>1131</v>
      </c>
      <c r="S145" s="18" t="s">
        <v>1136</v>
      </c>
      <c r="T145" s="18">
        <v>13892639656</v>
      </c>
      <c r="U145" s="18" t="s">
        <v>110</v>
      </c>
      <c r="V145" s="18">
        <f t="shared" si="4"/>
        <v>75</v>
      </c>
      <c r="W145" s="18">
        <v>75</v>
      </c>
      <c r="X145" s="18"/>
      <c r="Y145" s="18"/>
      <c r="Z145" s="18">
        <v>89</v>
      </c>
      <c r="AA145" s="18">
        <v>30</v>
      </c>
      <c r="AB145" s="18" t="s">
        <v>111</v>
      </c>
      <c r="AC145" s="18" t="s">
        <v>111</v>
      </c>
      <c r="AD145" s="18" t="s">
        <v>112</v>
      </c>
      <c r="AE145" s="18" t="s">
        <v>111</v>
      </c>
      <c r="AF145" s="18" t="s">
        <v>146</v>
      </c>
      <c r="AG145" s="18" t="s">
        <v>112</v>
      </c>
      <c r="AH145" s="18" t="s">
        <v>128</v>
      </c>
    </row>
    <row r="146" s="2" customFormat="1" ht="25" customHeight="1" spans="1:34">
      <c r="A146" s="22" t="s">
        <v>1137</v>
      </c>
      <c r="B146" s="18" t="s">
        <v>1138</v>
      </c>
      <c r="C146" s="22" t="s">
        <v>93</v>
      </c>
      <c r="D146" s="22" t="s">
        <v>1139</v>
      </c>
      <c r="E146" s="22" t="s">
        <v>1140</v>
      </c>
      <c r="F146" s="18" t="s">
        <v>1141</v>
      </c>
      <c r="G146" s="18" t="s">
        <v>118</v>
      </c>
      <c r="H146" s="22" t="s">
        <v>1142</v>
      </c>
      <c r="I146" s="18" t="s">
        <v>1143</v>
      </c>
      <c r="J146" s="18" t="s">
        <v>121</v>
      </c>
      <c r="K146" s="18" t="s">
        <v>101</v>
      </c>
      <c r="L146" s="18" t="s">
        <v>135</v>
      </c>
      <c r="M146" s="18" t="s">
        <v>1144</v>
      </c>
      <c r="N146" s="18" t="s">
        <v>1145</v>
      </c>
      <c r="O146" s="18" t="s">
        <v>105</v>
      </c>
      <c r="P146" s="18" t="s">
        <v>106</v>
      </c>
      <c r="Q146" s="18" t="s">
        <v>107</v>
      </c>
      <c r="R146" s="18" t="s">
        <v>1146</v>
      </c>
      <c r="S146" s="18" t="s">
        <v>1147</v>
      </c>
      <c r="T146" s="18">
        <v>18991622889</v>
      </c>
      <c r="U146" s="18" t="s">
        <v>110</v>
      </c>
      <c r="V146" s="18">
        <f t="shared" si="4"/>
        <v>150</v>
      </c>
      <c r="W146" s="18">
        <v>150</v>
      </c>
      <c r="X146" s="18"/>
      <c r="Y146" s="18"/>
      <c r="Z146" s="18">
        <v>1020</v>
      </c>
      <c r="AA146" s="18">
        <v>268</v>
      </c>
      <c r="AB146" s="18" t="s">
        <v>111</v>
      </c>
      <c r="AC146" s="18" t="s">
        <v>111</v>
      </c>
      <c r="AD146" s="18" t="s">
        <v>111</v>
      </c>
      <c r="AE146" s="18" t="s">
        <v>111</v>
      </c>
      <c r="AF146" s="18" t="s">
        <v>1148</v>
      </c>
      <c r="AG146" s="18" t="s">
        <v>112</v>
      </c>
      <c r="AH146" s="18" t="s">
        <v>128</v>
      </c>
    </row>
    <row r="147" s="2" customFormat="1" ht="25" customHeight="1" spans="1:34">
      <c r="A147" s="22" t="s">
        <v>1149</v>
      </c>
      <c r="B147" s="22" t="s">
        <v>1150</v>
      </c>
      <c r="C147" s="22" t="s">
        <v>93</v>
      </c>
      <c r="D147" s="22" t="s">
        <v>1139</v>
      </c>
      <c r="E147" s="22" t="s">
        <v>1140</v>
      </c>
      <c r="F147" s="18" t="s">
        <v>1151</v>
      </c>
      <c r="G147" s="18" t="s">
        <v>118</v>
      </c>
      <c r="H147" s="18" t="str">
        <f>B147</f>
        <v>发展银杏采叶园50亩，每亩直播种子投入不少于300斤。</v>
      </c>
      <c r="I147" s="18" t="s">
        <v>1152</v>
      </c>
      <c r="J147" s="18" t="s">
        <v>121</v>
      </c>
      <c r="K147" s="18" t="s">
        <v>101</v>
      </c>
      <c r="L147" s="18" t="s">
        <v>1153</v>
      </c>
      <c r="M147" s="18" t="s">
        <v>1154</v>
      </c>
      <c r="N147" s="18" t="s">
        <v>1145</v>
      </c>
      <c r="O147" s="18" t="s">
        <v>105</v>
      </c>
      <c r="P147" s="18" t="s">
        <v>106</v>
      </c>
      <c r="Q147" s="18" t="s">
        <v>107</v>
      </c>
      <c r="R147" s="18" t="s">
        <v>1146</v>
      </c>
      <c r="S147" s="18" t="s">
        <v>1147</v>
      </c>
      <c r="T147" s="18">
        <v>18991622889</v>
      </c>
      <c r="U147" s="18" t="s">
        <v>110</v>
      </c>
      <c r="V147" s="18">
        <f t="shared" si="4"/>
        <v>35</v>
      </c>
      <c r="W147" s="18">
        <v>35</v>
      </c>
      <c r="X147" s="18"/>
      <c r="Y147" s="18"/>
      <c r="Z147" s="18">
        <v>1020</v>
      </c>
      <c r="AA147" s="18">
        <v>268</v>
      </c>
      <c r="AB147" s="18" t="s">
        <v>111</v>
      </c>
      <c r="AC147" s="18" t="s">
        <v>111</v>
      </c>
      <c r="AD147" s="18" t="s">
        <v>111</v>
      </c>
      <c r="AE147" s="18" t="s">
        <v>111</v>
      </c>
      <c r="AF147" s="18" t="s">
        <v>1155</v>
      </c>
      <c r="AG147" s="18" t="s">
        <v>112</v>
      </c>
      <c r="AH147" s="18" t="s">
        <v>128</v>
      </c>
    </row>
    <row r="148" s="2" customFormat="1" ht="25" customHeight="1" spans="1:34">
      <c r="A148" s="22" t="s">
        <v>1156</v>
      </c>
      <c r="B148" s="22" t="s">
        <v>1157</v>
      </c>
      <c r="C148" s="22" t="s">
        <v>93</v>
      </c>
      <c r="D148" s="22" t="s">
        <v>1139</v>
      </c>
      <c r="E148" s="22" t="s">
        <v>1140</v>
      </c>
      <c r="F148" s="18" t="s">
        <v>1158</v>
      </c>
      <c r="G148" s="18" t="s">
        <v>118</v>
      </c>
      <c r="H148" s="18" t="str">
        <f>B148</f>
        <v>新建天麻种植基地20亩，每亩有效种植面积300平方米以上，配套
建设围网1000米</v>
      </c>
      <c r="I148" s="18" t="s">
        <v>509</v>
      </c>
      <c r="J148" s="18" t="s">
        <v>121</v>
      </c>
      <c r="K148" s="18" t="s">
        <v>101</v>
      </c>
      <c r="L148" s="18" t="s">
        <v>408</v>
      </c>
      <c r="M148" s="18" t="s">
        <v>409</v>
      </c>
      <c r="N148" s="18" t="s">
        <v>1145</v>
      </c>
      <c r="O148" s="18" t="s">
        <v>105</v>
      </c>
      <c r="P148" s="18" t="s">
        <v>106</v>
      </c>
      <c r="Q148" s="18" t="s">
        <v>107</v>
      </c>
      <c r="R148" s="18" t="s">
        <v>1146</v>
      </c>
      <c r="S148" s="18" t="s">
        <v>1147</v>
      </c>
      <c r="T148" s="18">
        <v>18991622889</v>
      </c>
      <c r="U148" s="18" t="s">
        <v>110</v>
      </c>
      <c r="V148" s="18">
        <f t="shared" si="4"/>
        <v>90</v>
      </c>
      <c r="W148" s="18">
        <v>90</v>
      </c>
      <c r="X148" s="18"/>
      <c r="Y148" s="18"/>
      <c r="Z148" s="18">
        <v>1020</v>
      </c>
      <c r="AA148" s="18">
        <v>268</v>
      </c>
      <c r="AB148" s="18" t="s">
        <v>111</v>
      </c>
      <c r="AC148" s="18" t="s">
        <v>111</v>
      </c>
      <c r="AD148" s="18" t="s">
        <v>111</v>
      </c>
      <c r="AE148" s="18" t="s">
        <v>111</v>
      </c>
      <c r="AF148" s="18" t="s">
        <v>411</v>
      </c>
      <c r="AG148" s="18" t="s">
        <v>112</v>
      </c>
      <c r="AH148" s="18" t="s">
        <v>128</v>
      </c>
    </row>
    <row r="149" s="2" customFormat="1" ht="25" customHeight="1" spans="1:34">
      <c r="A149" s="22" t="s">
        <v>1159</v>
      </c>
      <c r="B149" s="22" t="s">
        <v>1160</v>
      </c>
      <c r="C149" s="22" t="s">
        <v>93</v>
      </c>
      <c r="D149" s="22" t="s">
        <v>1139</v>
      </c>
      <c r="E149" s="22" t="s">
        <v>1140</v>
      </c>
      <c r="F149" s="18" t="s">
        <v>1161</v>
      </c>
      <c r="G149" s="18" t="s">
        <v>118</v>
      </c>
      <c r="H149" s="22" t="s">
        <v>1162</v>
      </c>
      <c r="I149" s="18" t="s">
        <v>1163</v>
      </c>
      <c r="J149" s="18" t="s">
        <v>121</v>
      </c>
      <c r="K149" s="18" t="s">
        <v>101</v>
      </c>
      <c r="L149" s="18" t="s">
        <v>1164</v>
      </c>
      <c r="M149" s="18" t="s">
        <v>1165</v>
      </c>
      <c r="N149" s="18" t="s">
        <v>1145</v>
      </c>
      <c r="O149" s="18" t="s">
        <v>105</v>
      </c>
      <c r="P149" s="18" t="s">
        <v>106</v>
      </c>
      <c r="Q149" s="18" t="s">
        <v>107</v>
      </c>
      <c r="R149" s="18" t="s">
        <v>1146</v>
      </c>
      <c r="S149" s="18" t="s">
        <v>1147</v>
      </c>
      <c r="T149" s="18">
        <v>18991622889</v>
      </c>
      <c r="U149" s="18" t="s">
        <v>110</v>
      </c>
      <c r="V149" s="18">
        <f t="shared" si="4"/>
        <v>116</v>
      </c>
      <c r="W149" s="18">
        <v>116</v>
      </c>
      <c r="X149" s="18"/>
      <c r="Y149" s="18"/>
      <c r="Z149" s="18">
        <v>1020</v>
      </c>
      <c r="AA149" s="18">
        <v>268</v>
      </c>
      <c r="AB149" s="18" t="s">
        <v>111</v>
      </c>
      <c r="AC149" s="18" t="s">
        <v>111</v>
      </c>
      <c r="AD149" s="18" t="s">
        <v>111</v>
      </c>
      <c r="AE149" s="18" t="s">
        <v>111</v>
      </c>
      <c r="AF149" s="18" t="s">
        <v>1166</v>
      </c>
      <c r="AG149" s="18" t="s">
        <v>112</v>
      </c>
      <c r="AH149" s="18" t="s">
        <v>128</v>
      </c>
    </row>
    <row r="150" s="2" customFormat="1" ht="25" customHeight="1" spans="1:34">
      <c r="A150" s="22" t="s">
        <v>1167</v>
      </c>
      <c r="B150" s="22" t="s">
        <v>1168</v>
      </c>
      <c r="C150" s="22" t="s">
        <v>93</v>
      </c>
      <c r="D150" s="22" t="s">
        <v>1139</v>
      </c>
      <c r="E150" s="22" t="s">
        <v>1169</v>
      </c>
      <c r="F150" s="18" t="s">
        <v>1170</v>
      </c>
      <c r="G150" s="18" t="s">
        <v>118</v>
      </c>
      <c r="H150" s="22" t="s">
        <v>1171</v>
      </c>
      <c r="I150" s="18" t="s">
        <v>93</v>
      </c>
      <c r="J150" s="18" t="s">
        <v>121</v>
      </c>
      <c r="K150" s="18" t="s">
        <v>101</v>
      </c>
      <c r="L150" s="18" t="s">
        <v>304</v>
      </c>
      <c r="M150" s="18" t="s">
        <v>305</v>
      </c>
      <c r="N150" s="18" t="s">
        <v>1172</v>
      </c>
      <c r="O150" s="18" t="s">
        <v>105</v>
      </c>
      <c r="P150" s="18" t="s">
        <v>106</v>
      </c>
      <c r="Q150" s="18" t="s">
        <v>107</v>
      </c>
      <c r="R150" s="18" t="s">
        <v>1173</v>
      </c>
      <c r="S150" s="18" t="s">
        <v>1147</v>
      </c>
      <c r="T150" s="18">
        <v>18991622889</v>
      </c>
      <c r="U150" s="18" t="s">
        <v>110</v>
      </c>
      <c r="V150" s="18">
        <f t="shared" si="4"/>
        <v>105</v>
      </c>
      <c r="W150" s="18">
        <v>105</v>
      </c>
      <c r="X150" s="18"/>
      <c r="Y150" s="18"/>
      <c r="Z150" s="18">
        <v>356</v>
      </c>
      <c r="AA150" s="18">
        <v>51</v>
      </c>
      <c r="AB150" s="18" t="s">
        <v>111</v>
      </c>
      <c r="AC150" s="18" t="s">
        <v>111</v>
      </c>
      <c r="AD150" s="18" t="s">
        <v>111</v>
      </c>
      <c r="AE150" s="18" t="s">
        <v>111</v>
      </c>
      <c r="AF150" s="18" t="s">
        <v>307</v>
      </c>
      <c r="AG150" s="18" t="s">
        <v>112</v>
      </c>
      <c r="AH150" s="18" t="s">
        <v>128</v>
      </c>
    </row>
    <row r="151" s="2" customFormat="1" ht="25" customHeight="1" spans="1:34">
      <c r="A151" s="22" t="s">
        <v>1174</v>
      </c>
      <c r="B151" s="18" t="s">
        <v>1138</v>
      </c>
      <c r="C151" s="22" t="s">
        <v>93</v>
      </c>
      <c r="D151" s="22" t="s">
        <v>1139</v>
      </c>
      <c r="E151" s="22" t="s">
        <v>1175</v>
      </c>
      <c r="F151" s="18" t="s">
        <v>1176</v>
      </c>
      <c r="G151" s="18" t="s">
        <v>118</v>
      </c>
      <c r="H151" s="22" t="s">
        <v>1177</v>
      </c>
      <c r="I151" s="18" t="s">
        <v>1178</v>
      </c>
      <c r="J151" s="18" t="s">
        <v>121</v>
      </c>
      <c r="K151" s="18" t="s">
        <v>101</v>
      </c>
      <c r="L151" s="18" t="s">
        <v>135</v>
      </c>
      <c r="M151" s="18" t="s">
        <v>123</v>
      </c>
      <c r="N151" s="18" t="s">
        <v>1179</v>
      </c>
      <c r="O151" s="18" t="s">
        <v>105</v>
      </c>
      <c r="P151" s="18" t="s">
        <v>106</v>
      </c>
      <c r="Q151" s="18" t="s">
        <v>107</v>
      </c>
      <c r="R151" s="18" t="s">
        <v>1180</v>
      </c>
      <c r="S151" s="18" t="s">
        <v>1147</v>
      </c>
      <c r="T151" s="18">
        <v>18991622889</v>
      </c>
      <c r="U151" s="18" t="s">
        <v>110</v>
      </c>
      <c r="V151" s="18">
        <f t="shared" si="4"/>
        <v>150</v>
      </c>
      <c r="W151" s="18">
        <v>150</v>
      </c>
      <c r="X151" s="18"/>
      <c r="Y151" s="18"/>
      <c r="Z151" s="18">
        <v>576</v>
      </c>
      <c r="AA151" s="18">
        <v>202</v>
      </c>
      <c r="AB151" s="18" t="s">
        <v>111</v>
      </c>
      <c r="AC151" s="18" t="s">
        <v>111</v>
      </c>
      <c r="AD151" s="18" t="s">
        <v>111</v>
      </c>
      <c r="AE151" s="18" t="s">
        <v>111</v>
      </c>
      <c r="AF151" s="18" t="s">
        <v>127</v>
      </c>
      <c r="AG151" s="18" t="s">
        <v>112</v>
      </c>
      <c r="AH151" s="18" t="s">
        <v>128</v>
      </c>
    </row>
    <row r="152" s="2" customFormat="1" ht="25" customHeight="1" spans="1:34">
      <c r="A152" s="22" t="s">
        <v>1181</v>
      </c>
      <c r="B152" s="22" t="s">
        <v>1182</v>
      </c>
      <c r="C152" s="22" t="s">
        <v>93</v>
      </c>
      <c r="D152" s="22" t="s">
        <v>1139</v>
      </c>
      <c r="E152" s="22" t="s">
        <v>1183</v>
      </c>
      <c r="F152" s="18" t="s">
        <v>1184</v>
      </c>
      <c r="G152" s="18" t="s">
        <v>118</v>
      </c>
      <c r="H152" s="18" t="str">
        <f>B152</f>
        <v>新建天麻种植基地100亩，发展10万桶桶装天麻（营养钵桶规格为高40厘米、顶宽45厘米），配套建设围网3200平方米。</v>
      </c>
      <c r="I152" s="18" t="s">
        <v>1185</v>
      </c>
      <c r="J152" s="18" t="s">
        <v>121</v>
      </c>
      <c r="K152" s="18" t="s">
        <v>101</v>
      </c>
      <c r="L152" s="18" t="s">
        <v>408</v>
      </c>
      <c r="M152" s="18" t="s">
        <v>409</v>
      </c>
      <c r="N152" s="18" t="s">
        <v>1186</v>
      </c>
      <c r="O152" s="18" t="s">
        <v>105</v>
      </c>
      <c r="P152" s="18" t="s">
        <v>106</v>
      </c>
      <c r="Q152" s="18" t="s">
        <v>107</v>
      </c>
      <c r="R152" s="18" t="s">
        <v>1187</v>
      </c>
      <c r="S152" s="18" t="s">
        <v>1147</v>
      </c>
      <c r="T152" s="18">
        <v>18991622889</v>
      </c>
      <c r="U152" s="18" t="s">
        <v>110</v>
      </c>
      <c r="V152" s="18">
        <f t="shared" si="4"/>
        <v>105</v>
      </c>
      <c r="W152" s="18">
        <v>105</v>
      </c>
      <c r="X152" s="18"/>
      <c r="Y152" s="18"/>
      <c r="Z152" s="18">
        <v>1318</v>
      </c>
      <c r="AA152" s="18">
        <v>443</v>
      </c>
      <c r="AB152" s="18" t="s">
        <v>111</v>
      </c>
      <c r="AC152" s="18" t="s">
        <v>111</v>
      </c>
      <c r="AD152" s="18" t="s">
        <v>111</v>
      </c>
      <c r="AE152" s="18" t="s">
        <v>111</v>
      </c>
      <c r="AF152" s="18" t="s">
        <v>411</v>
      </c>
      <c r="AG152" s="18" t="s">
        <v>112</v>
      </c>
      <c r="AH152" s="18" t="s">
        <v>128</v>
      </c>
    </row>
    <row r="153" s="2" customFormat="1" ht="25" customHeight="1" spans="1:34">
      <c r="A153" s="22" t="s">
        <v>1188</v>
      </c>
      <c r="B153" s="18" t="s">
        <v>130</v>
      </c>
      <c r="C153" s="22" t="s">
        <v>93</v>
      </c>
      <c r="D153" s="22" t="s">
        <v>1139</v>
      </c>
      <c r="E153" s="22" t="s">
        <v>1183</v>
      </c>
      <c r="F153" s="18" t="s">
        <v>1189</v>
      </c>
      <c r="G153" s="18" t="s">
        <v>118</v>
      </c>
      <c r="H153" s="22" t="s">
        <v>133</v>
      </c>
      <c r="I153" s="18" t="s">
        <v>1190</v>
      </c>
      <c r="J153" s="18" t="s">
        <v>121</v>
      </c>
      <c r="K153" s="18" t="s">
        <v>101</v>
      </c>
      <c r="L153" s="18" t="s">
        <v>135</v>
      </c>
      <c r="M153" s="18" t="s">
        <v>576</v>
      </c>
      <c r="N153" s="18" t="s">
        <v>1186</v>
      </c>
      <c r="O153" s="18" t="s">
        <v>105</v>
      </c>
      <c r="P153" s="18" t="s">
        <v>106</v>
      </c>
      <c r="Q153" s="18" t="s">
        <v>107</v>
      </c>
      <c r="R153" s="18" t="s">
        <v>1187</v>
      </c>
      <c r="S153" s="18" t="s">
        <v>1147</v>
      </c>
      <c r="T153" s="18">
        <v>18991622889</v>
      </c>
      <c r="U153" s="18" t="s">
        <v>110</v>
      </c>
      <c r="V153" s="18">
        <f t="shared" si="4"/>
        <v>130</v>
      </c>
      <c r="W153" s="18">
        <v>130</v>
      </c>
      <c r="X153" s="18"/>
      <c r="Y153" s="18"/>
      <c r="Z153" s="18">
        <v>1318</v>
      </c>
      <c r="AA153" s="18">
        <v>443</v>
      </c>
      <c r="AB153" s="18" t="s">
        <v>111</v>
      </c>
      <c r="AC153" s="18" t="s">
        <v>111</v>
      </c>
      <c r="AD153" s="18" t="s">
        <v>111</v>
      </c>
      <c r="AE153" s="18" t="s">
        <v>111</v>
      </c>
      <c r="AF153" s="18" t="s">
        <v>579</v>
      </c>
      <c r="AG153" s="18" t="s">
        <v>112</v>
      </c>
      <c r="AH153" s="18" t="s">
        <v>128</v>
      </c>
    </row>
    <row r="154" s="2" customFormat="1" ht="25" customHeight="1" spans="1:34">
      <c r="A154" s="22" t="s">
        <v>1191</v>
      </c>
      <c r="B154" s="22" t="s">
        <v>1192</v>
      </c>
      <c r="C154" s="22" t="s">
        <v>93</v>
      </c>
      <c r="D154" s="22" t="s">
        <v>1139</v>
      </c>
      <c r="E154" s="22" t="s">
        <v>1183</v>
      </c>
      <c r="F154" s="18" t="s">
        <v>1193</v>
      </c>
      <c r="G154" s="18" t="s">
        <v>118</v>
      </c>
      <c r="H154" s="18" t="str">
        <f>B154</f>
        <v>规范化林下种植华细辛150亩，每亩7000株以上，配套建设围网3200平方米。</v>
      </c>
      <c r="I154" s="18" t="s">
        <v>1194</v>
      </c>
      <c r="J154" s="18" t="s">
        <v>121</v>
      </c>
      <c r="K154" s="18" t="s">
        <v>101</v>
      </c>
      <c r="L154" s="18" t="s">
        <v>1195</v>
      </c>
      <c r="M154" s="18" t="s">
        <v>1196</v>
      </c>
      <c r="N154" s="18" t="s">
        <v>1186</v>
      </c>
      <c r="O154" s="18" t="s">
        <v>105</v>
      </c>
      <c r="P154" s="18" t="s">
        <v>106</v>
      </c>
      <c r="Q154" s="18" t="s">
        <v>107</v>
      </c>
      <c r="R154" s="18" t="s">
        <v>1187</v>
      </c>
      <c r="S154" s="18" t="s">
        <v>1147</v>
      </c>
      <c r="T154" s="18">
        <v>18991622889</v>
      </c>
      <c r="U154" s="18" t="s">
        <v>110</v>
      </c>
      <c r="V154" s="18">
        <f t="shared" si="4"/>
        <v>165</v>
      </c>
      <c r="W154" s="18">
        <v>165</v>
      </c>
      <c r="X154" s="18"/>
      <c r="Y154" s="18"/>
      <c r="Z154" s="18">
        <v>1318</v>
      </c>
      <c r="AA154" s="18">
        <v>443</v>
      </c>
      <c r="AB154" s="18" t="s">
        <v>111</v>
      </c>
      <c r="AC154" s="18" t="s">
        <v>111</v>
      </c>
      <c r="AD154" s="18" t="s">
        <v>111</v>
      </c>
      <c r="AE154" s="18" t="s">
        <v>111</v>
      </c>
      <c r="AF154" s="18" t="s">
        <v>1197</v>
      </c>
      <c r="AG154" s="18" t="s">
        <v>112</v>
      </c>
      <c r="AH154" s="18" t="s">
        <v>128</v>
      </c>
    </row>
    <row r="155" s="2" customFormat="1" ht="25" customHeight="1" spans="1:34">
      <c r="A155" s="22" t="s">
        <v>1198</v>
      </c>
      <c r="B155" s="22" t="s">
        <v>1199</v>
      </c>
      <c r="C155" s="22" t="s">
        <v>93</v>
      </c>
      <c r="D155" s="22" t="s">
        <v>1139</v>
      </c>
      <c r="E155" s="22" t="s">
        <v>1200</v>
      </c>
      <c r="F155" s="18" t="s">
        <v>1201</v>
      </c>
      <c r="G155" s="18" t="s">
        <v>118</v>
      </c>
      <c r="H155" s="18" t="str">
        <f>B155</f>
        <v>规范化种植柴胡等中药材600亩，配套建设围网8000平方米。</v>
      </c>
      <c r="I155" s="18" t="s">
        <v>1202</v>
      </c>
      <c r="J155" s="18" t="s">
        <v>121</v>
      </c>
      <c r="K155" s="18" t="s">
        <v>101</v>
      </c>
      <c r="L155" s="18" t="s">
        <v>1203</v>
      </c>
      <c r="M155" s="18" t="s">
        <v>1204</v>
      </c>
      <c r="N155" s="18" t="s">
        <v>1205</v>
      </c>
      <c r="O155" s="18" t="s">
        <v>105</v>
      </c>
      <c r="P155" s="18" t="s">
        <v>106</v>
      </c>
      <c r="Q155" s="18" t="s">
        <v>107</v>
      </c>
      <c r="R155" s="18" t="s">
        <v>1206</v>
      </c>
      <c r="S155" s="18" t="s">
        <v>1147</v>
      </c>
      <c r="T155" s="18">
        <v>18991622889</v>
      </c>
      <c r="U155" s="18" t="s">
        <v>110</v>
      </c>
      <c r="V155" s="18">
        <f t="shared" si="4"/>
        <v>80</v>
      </c>
      <c r="W155" s="18">
        <v>80</v>
      </c>
      <c r="X155" s="18"/>
      <c r="Y155" s="18"/>
      <c r="Z155" s="18">
        <v>152</v>
      </c>
      <c r="AA155" s="18">
        <v>35</v>
      </c>
      <c r="AB155" s="18" t="s">
        <v>111</v>
      </c>
      <c r="AC155" s="18" t="s">
        <v>111</v>
      </c>
      <c r="AD155" s="18" t="s">
        <v>112</v>
      </c>
      <c r="AE155" s="18" t="s">
        <v>111</v>
      </c>
      <c r="AF155" s="18" t="s">
        <v>1207</v>
      </c>
      <c r="AG155" s="18" t="s">
        <v>112</v>
      </c>
      <c r="AH155" s="18" t="s">
        <v>128</v>
      </c>
    </row>
    <row r="156" s="2" customFormat="1" ht="25" customHeight="1" spans="1:34">
      <c r="A156" s="22" t="s">
        <v>1208</v>
      </c>
      <c r="B156" s="22" t="s">
        <v>1209</v>
      </c>
      <c r="C156" s="22" t="s">
        <v>93</v>
      </c>
      <c r="D156" s="22" t="s">
        <v>1139</v>
      </c>
      <c r="E156" s="22" t="s">
        <v>1200</v>
      </c>
      <c r="F156" s="18" t="s">
        <v>1210</v>
      </c>
      <c r="G156" s="18" t="s">
        <v>118</v>
      </c>
      <c r="H156" s="18" t="str">
        <f>B156</f>
        <v>新建桶装天麻基地100亩，种植10万桶（营养钵桶规格为高40厘米、顶宽45厘米）。</v>
      </c>
      <c r="I156" s="18" t="s">
        <v>527</v>
      </c>
      <c r="J156" s="18" t="s">
        <v>121</v>
      </c>
      <c r="K156" s="18" t="s">
        <v>101</v>
      </c>
      <c r="L156" s="18" t="s">
        <v>408</v>
      </c>
      <c r="M156" s="18" t="s">
        <v>409</v>
      </c>
      <c r="N156" s="18" t="s">
        <v>1211</v>
      </c>
      <c r="O156" s="18" t="s">
        <v>105</v>
      </c>
      <c r="P156" s="18" t="s">
        <v>106</v>
      </c>
      <c r="Q156" s="18" t="s">
        <v>107</v>
      </c>
      <c r="R156" s="18" t="s">
        <v>1206</v>
      </c>
      <c r="S156" s="18" t="s">
        <v>1147</v>
      </c>
      <c r="T156" s="18">
        <v>18991622889</v>
      </c>
      <c r="U156" s="18" t="s">
        <v>110</v>
      </c>
      <c r="V156" s="18">
        <f t="shared" si="4"/>
        <v>105</v>
      </c>
      <c r="W156" s="18">
        <v>105</v>
      </c>
      <c r="X156" s="18"/>
      <c r="Y156" s="18"/>
      <c r="Z156" s="18">
        <v>185</v>
      </c>
      <c r="AA156" s="18">
        <v>85</v>
      </c>
      <c r="AB156" s="18" t="s">
        <v>111</v>
      </c>
      <c r="AC156" s="18" t="s">
        <v>111</v>
      </c>
      <c r="AD156" s="18" t="s">
        <v>112</v>
      </c>
      <c r="AE156" s="18" t="s">
        <v>111</v>
      </c>
      <c r="AF156" s="18" t="s">
        <v>411</v>
      </c>
      <c r="AG156" s="18" t="s">
        <v>112</v>
      </c>
      <c r="AH156" s="18" t="s">
        <v>128</v>
      </c>
    </row>
    <row r="157" s="2" customFormat="1" ht="25" customHeight="1" spans="1:34">
      <c r="A157" s="22" t="s">
        <v>1212</v>
      </c>
      <c r="B157" s="18" t="s">
        <v>959</v>
      </c>
      <c r="C157" s="22" t="s">
        <v>93</v>
      </c>
      <c r="D157" s="22" t="s">
        <v>1139</v>
      </c>
      <c r="E157" s="22" t="s">
        <v>1200</v>
      </c>
      <c r="F157" s="18" t="s">
        <v>1213</v>
      </c>
      <c r="G157" s="18" t="s">
        <v>118</v>
      </c>
      <c r="H157" s="22" t="s">
        <v>584</v>
      </c>
      <c r="I157" s="18" t="s">
        <v>585</v>
      </c>
      <c r="J157" s="18" t="s">
        <v>121</v>
      </c>
      <c r="K157" s="18" t="s">
        <v>101</v>
      </c>
      <c r="L157" s="18" t="s">
        <v>135</v>
      </c>
      <c r="M157" s="18" t="s">
        <v>558</v>
      </c>
      <c r="N157" s="18" t="s">
        <v>1214</v>
      </c>
      <c r="O157" s="18" t="s">
        <v>105</v>
      </c>
      <c r="P157" s="18" t="s">
        <v>106</v>
      </c>
      <c r="Q157" s="18" t="s">
        <v>107</v>
      </c>
      <c r="R157" s="18" t="s">
        <v>1206</v>
      </c>
      <c r="S157" s="18" t="s">
        <v>1147</v>
      </c>
      <c r="T157" s="18">
        <v>18991622889</v>
      </c>
      <c r="U157" s="18" t="s">
        <v>110</v>
      </c>
      <c r="V157" s="18">
        <f t="shared" si="4"/>
        <v>80</v>
      </c>
      <c r="W157" s="18">
        <v>80</v>
      </c>
      <c r="X157" s="18"/>
      <c r="Y157" s="18"/>
      <c r="Z157" s="18">
        <v>287</v>
      </c>
      <c r="AA157" s="18">
        <v>114</v>
      </c>
      <c r="AB157" s="18" t="s">
        <v>111</v>
      </c>
      <c r="AC157" s="18" t="s">
        <v>111</v>
      </c>
      <c r="AD157" s="18" t="s">
        <v>112</v>
      </c>
      <c r="AE157" s="18" t="s">
        <v>111</v>
      </c>
      <c r="AF157" s="18" t="s">
        <v>561</v>
      </c>
      <c r="AG157" s="18" t="s">
        <v>112</v>
      </c>
      <c r="AH157" s="18" t="s">
        <v>128</v>
      </c>
    </row>
    <row r="158" s="2" customFormat="1" ht="25" customHeight="1" spans="1:34">
      <c r="A158" s="22" t="s">
        <v>1215</v>
      </c>
      <c r="B158" s="22" t="s">
        <v>1216</v>
      </c>
      <c r="C158" s="22" t="s">
        <v>93</v>
      </c>
      <c r="D158" s="22" t="s">
        <v>1139</v>
      </c>
      <c r="E158" s="22" t="s">
        <v>1200</v>
      </c>
      <c r="F158" s="18" t="s">
        <v>1217</v>
      </c>
      <c r="G158" s="18" t="s">
        <v>118</v>
      </c>
      <c r="H158" s="18" t="str">
        <f>B158</f>
        <v>新建银杏采叶园300亩，每亩播种量不少于300斤。</v>
      </c>
      <c r="I158" s="18" t="s">
        <v>1218</v>
      </c>
      <c r="J158" s="18" t="s">
        <v>121</v>
      </c>
      <c r="K158" s="18" t="s">
        <v>101</v>
      </c>
      <c r="L158" s="18" t="s">
        <v>539</v>
      </c>
      <c r="M158" s="18" t="s">
        <v>540</v>
      </c>
      <c r="N158" s="18" t="s">
        <v>1214</v>
      </c>
      <c r="O158" s="18" t="s">
        <v>105</v>
      </c>
      <c r="P158" s="18" t="s">
        <v>106</v>
      </c>
      <c r="Q158" s="18" t="s">
        <v>107</v>
      </c>
      <c r="R158" s="18" t="s">
        <v>1206</v>
      </c>
      <c r="S158" s="18" t="s">
        <v>1147</v>
      </c>
      <c r="T158" s="18">
        <v>18991622889</v>
      </c>
      <c r="U158" s="18" t="s">
        <v>110</v>
      </c>
      <c r="V158" s="18">
        <f t="shared" si="4"/>
        <v>60</v>
      </c>
      <c r="W158" s="18">
        <v>60</v>
      </c>
      <c r="X158" s="18"/>
      <c r="Y158" s="18"/>
      <c r="Z158" s="18">
        <v>287</v>
      </c>
      <c r="AA158" s="18">
        <v>114</v>
      </c>
      <c r="AB158" s="18" t="s">
        <v>111</v>
      </c>
      <c r="AC158" s="18" t="s">
        <v>111</v>
      </c>
      <c r="AD158" s="18" t="s">
        <v>112</v>
      </c>
      <c r="AE158" s="18" t="s">
        <v>111</v>
      </c>
      <c r="AF158" s="18" t="s">
        <v>541</v>
      </c>
      <c r="AG158" s="18" t="s">
        <v>112</v>
      </c>
      <c r="AH158" s="18" t="s">
        <v>128</v>
      </c>
    </row>
    <row r="159" s="2" customFormat="1" ht="25" customHeight="1" spans="1:34">
      <c r="A159" s="22" t="s">
        <v>1219</v>
      </c>
      <c r="B159" s="18" t="s">
        <v>1220</v>
      </c>
      <c r="C159" s="22" t="s">
        <v>93</v>
      </c>
      <c r="D159" s="22" t="s">
        <v>1139</v>
      </c>
      <c r="E159" s="22" t="s">
        <v>1221</v>
      </c>
      <c r="F159" s="18" t="s">
        <v>1222</v>
      </c>
      <c r="G159" s="18" t="s">
        <v>118</v>
      </c>
      <c r="H159" s="22" t="s">
        <v>1223</v>
      </c>
      <c r="I159" s="18" t="s">
        <v>1224</v>
      </c>
      <c r="J159" s="18" t="s">
        <v>121</v>
      </c>
      <c r="K159" s="18" t="s">
        <v>101</v>
      </c>
      <c r="L159" s="18" t="s">
        <v>135</v>
      </c>
      <c r="M159" s="18" t="s">
        <v>1225</v>
      </c>
      <c r="N159" s="18" t="s">
        <v>1226</v>
      </c>
      <c r="O159" s="18" t="s">
        <v>105</v>
      </c>
      <c r="P159" s="18" t="s">
        <v>106</v>
      </c>
      <c r="Q159" s="18" t="s">
        <v>107</v>
      </c>
      <c r="R159" s="18" t="s">
        <v>1227</v>
      </c>
      <c r="S159" s="18" t="s">
        <v>1147</v>
      </c>
      <c r="T159" s="18">
        <v>18991622889</v>
      </c>
      <c r="U159" s="18" t="s">
        <v>110</v>
      </c>
      <c r="V159" s="18">
        <f t="shared" si="4"/>
        <v>60</v>
      </c>
      <c r="W159" s="18">
        <v>60</v>
      </c>
      <c r="X159" s="18"/>
      <c r="Y159" s="18"/>
      <c r="Z159" s="18">
        <v>1310</v>
      </c>
      <c r="AA159" s="18">
        <v>20</v>
      </c>
      <c r="AB159" s="18" t="s">
        <v>111</v>
      </c>
      <c r="AC159" s="18" t="s">
        <v>111</v>
      </c>
      <c r="AD159" s="18" t="s">
        <v>111</v>
      </c>
      <c r="AE159" s="18" t="s">
        <v>111</v>
      </c>
      <c r="AF159" s="18" t="s">
        <v>1228</v>
      </c>
      <c r="AG159" s="18" t="s">
        <v>112</v>
      </c>
      <c r="AH159" s="18" t="s">
        <v>128</v>
      </c>
    </row>
    <row r="160" s="2" customFormat="1" ht="25" customHeight="1" spans="1:34">
      <c r="A160" s="22" t="s">
        <v>1229</v>
      </c>
      <c r="B160" s="18" t="s">
        <v>130</v>
      </c>
      <c r="C160" s="22" t="s">
        <v>93</v>
      </c>
      <c r="D160" s="22" t="s">
        <v>1139</v>
      </c>
      <c r="E160" s="22" t="s">
        <v>1230</v>
      </c>
      <c r="F160" s="18" t="s">
        <v>1231</v>
      </c>
      <c r="G160" s="18" t="s">
        <v>118</v>
      </c>
      <c r="H160" s="22" t="s">
        <v>133</v>
      </c>
      <c r="I160" s="18" t="s">
        <v>134</v>
      </c>
      <c r="J160" s="18" t="s">
        <v>121</v>
      </c>
      <c r="K160" s="18" t="s">
        <v>101</v>
      </c>
      <c r="L160" s="18" t="s">
        <v>135</v>
      </c>
      <c r="M160" s="18" t="s">
        <v>518</v>
      </c>
      <c r="N160" s="18" t="s">
        <v>1232</v>
      </c>
      <c r="O160" s="18" t="s">
        <v>187</v>
      </c>
      <c r="P160" s="18" t="s">
        <v>106</v>
      </c>
      <c r="Q160" s="18" t="s">
        <v>107</v>
      </c>
      <c r="R160" s="18" t="s">
        <v>1233</v>
      </c>
      <c r="S160" s="18" t="s">
        <v>1147</v>
      </c>
      <c r="T160" s="18">
        <v>18991622889</v>
      </c>
      <c r="U160" s="18" t="s">
        <v>110</v>
      </c>
      <c r="V160" s="18">
        <f t="shared" si="4"/>
        <v>130</v>
      </c>
      <c r="W160" s="18">
        <v>130</v>
      </c>
      <c r="X160" s="18"/>
      <c r="Y160" s="18"/>
      <c r="Z160" s="18">
        <v>190</v>
      </c>
      <c r="AA160" s="18">
        <v>120</v>
      </c>
      <c r="AB160" s="18" t="s">
        <v>111</v>
      </c>
      <c r="AC160" s="18" t="s">
        <v>111</v>
      </c>
      <c r="AD160" s="18" t="s">
        <v>112</v>
      </c>
      <c r="AE160" s="18" t="s">
        <v>111</v>
      </c>
      <c r="AF160" s="18" t="s">
        <v>127</v>
      </c>
      <c r="AG160" s="18" t="s">
        <v>112</v>
      </c>
      <c r="AH160" s="18" t="s">
        <v>128</v>
      </c>
    </row>
    <row r="161" s="2" customFormat="1" ht="25" customHeight="1" spans="1:34">
      <c r="A161" s="22" t="s">
        <v>1234</v>
      </c>
      <c r="B161" s="18" t="s">
        <v>959</v>
      </c>
      <c r="C161" s="22" t="s">
        <v>93</v>
      </c>
      <c r="D161" s="22" t="s">
        <v>1139</v>
      </c>
      <c r="E161" s="22" t="s">
        <v>1230</v>
      </c>
      <c r="F161" s="18" t="s">
        <v>1235</v>
      </c>
      <c r="G161" s="18" t="s">
        <v>118</v>
      </c>
      <c r="H161" s="22" t="s">
        <v>584</v>
      </c>
      <c r="I161" s="18" t="s">
        <v>585</v>
      </c>
      <c r="J161" s="18" t="s">
        <v>121</v>
      </c>
      <c r="K161" s="18" t="s">
        <v>101</v>
      </c>
      <c r="L161" s="18" t="s">
        <v>135</v>
      </c>
      <c r="M161" s="18" t="s">
        <v>324</v>
      </c>
      <c r="N161" s="18" t="s">
        <v>1236</v>
      </c>
      <c r="O161" s="18" t="s">
        <v>187</v>
      </c>
      <c r="P161" s="18" t="s">
        <v>106</v>
      </c>
      <c r="Q161" s="18" t="s">
        <v>107</v>
      </c>
      <c r="R161" s="18" t="s">
        <v>1233</v>
      </c>
      <c r="S161" s="18" t="s">
        <v>1147</v>
      </c>
      <c r="T161" s="18">
        <v>18991622889</v>
      </c>
      <c r="U161" s="18" t="s">
        <v>110</v>
      </c>
      <c r="V161" s="18">
        <f t="shared" si="4"/>
        <v>80</v>
      </c>
      <c r="W161" s="18">
        <v>80</v>
      </c>
      <c r="X161" s="18"/>
      <c r="Y161" s="18"/>
      <c r="Z161" s="18">
        <v>190</v>
      </c>
      <c r="AA161" s="18">
        <v>65</v>
      </c>
      <c r="AB161" s="18" t="s">
        <v>111</v>
      </c>
      <c r="AC161" s="18" t="s">
        <v>111</v>
      </c>
      <c r="AD161" s="18" t="s">
        <v>112</v>
      </c>
      <c r="AE161" s="18" t="s">
        <v>111</v>
      </c>
      <c r="AF161" s="18" t="s">
        <v>504</v>
      </c>
      <c r="AG161" s="18" t="s">
        <v>112</v>
      </c>
      <c r="AH161" s="18" t="s">
        <v>128</v>
      </c>
    </row>
    <row r="162" s="2" customFormat="1" ht="25" customHeight="1" spans="1:34">
      <c r="A162" s="22" t="s">
        <v>1237</v>
      </c>
      <c r="B162" s="18" t="s">
        <v>959</v>
      </c>
      <c r="C162" s="22" t="s">
        <v>93</v>
      </c>
      <c r="D162" s="22" t="s">
        <v>1238</v>
      </c>
      <c r="E162" s="22" t="s">
        <v>1239</v>
      </c>
      <c r="F162" s="18" t="s">
        <v>1240</v>
      </c>
      <c r="G162" s="18" t="s">
        <v>118</v>
      </c>
      <c r="H162" s="22" t="s">
        <v>1241</v>
      </c>
      <c r="I162" s="18" t="s">
        <v>585</v>
      </c>
      <c r="J162" s="18" t="s">
        <v>121</v>
      </c>
      <c r="K162" s="18" t="s">
        <v>101</v>
      </c>
      <c r="L162" s="18" t="s">
        <v>135</v>
      </c>
      <c r="M162" s="18" t="s">
        <v>558</v>
      </c>
      <c r="N162" s="18" t="s">
        <v>1242</v>
      </c>
      <c r="O162" s="18" t="s">
        <v>187</v>
      </c>
      <c r="P162" s="18" t="s">
        <v>106</v>
      </c>
      <c r="Q162" s="18" t="s">
        <v>107</v>
      </c>
      <c r="R162" s="18" t="s">
        <v>1243</v>
      </c>
      <c r="S162" s="18" t="s">
        <v>1244</v>
      </c>
      <c r="T162" s="18" t="s">
        <v>1245</v>
      </c>
      <c r="U162" s="18" t="s">
        <v>110</v>
      </c>
      <c r="V162" s="18">
        <f t="shared" si="4"/>
        <v>80</v>
      </c>
      <c r="W162" s="18">
        <v>80</v>
      </c>
      <c r="X162" s="18"/>
      <c r="Y162" s="18"/>
      <c r="Z162" s="18">
        <v>593</v>
      </c>
      <c r="AA162" s="18">
        <v>213</v>
      </c>
      <c r="AB162" s="18" t="s">
        <v>111</v>
      </c>
      <c r="AC162" s="18" t="s">
        <v>111</v>
      </c>
      <c r="AD162" s="18" t="s">
        <v>112</v>
      </c>
      <c r="AE162" s="18" t="s">
        <v>111</v>
      </c>
      <c r="AF162" s="18" t="s">
        <v>561</v>
      </c>
      <c r="AG162" s="18" t="s">
        <v>112</v>
      </c>
      <c r="AH162" s="18" t="s">
        <v>128</v>
      </c>
    </row>
    <row r="163" s="2" customFormat="1" ht="25" customHeight="1" spans="1:34">
      <c r="A163" s="22" t="s">
        <v>1246</v>
      </c>
      <c r="B163" s="18" t="s">
        <v>959</v>
      </c>
      <c r="C163" s="22" t="s">
        <v>93</v>
      </c>
      <c r="D163" s="22" t="s">
        <v>1238</v>
      </c>
      <c r="E163" s="22" t="s">
        <v>1247</v>
      </c>
      <c r="F163" s="18" t="s">
        <v>1248</v>
      </c>
      <c r="G163" s="18" t="s">
        <v>118</v>
      </c>
      <c r="H163" s="22" t="s">
        <v>584</v>
      </c>
      <c r="I163" s="18" t="s">
        <v>585</v>
      </c>
      <c r="J163" s="18" t="s">
        <v>121</v>
      </c>
      <c r="K163" s="18" t="s">
        <v>101</v>
      </c>
      <c r="L163" s="18" t="s">
        <v>135</v>
      </c>
      <c r="M163" s="18" t="s">
        <v>558</v>
      </c>
      <c r="N163" s="18" t="s">
        <v>1249</v>
      </c>
      <c r="O163" s="18" t="s">
        <v>187</v>
      </c>
      <c r="P163" s="18" t="s">
        <v>106</v>
      </c>
      <c r="Q163" s="18" t="s">
        <v>107</v>
      </c>
      <c r="R163" s="18" t="s">
        <v>1243</v>
      </c>
      <c r="S163" s="18" t="s">
        <v>1244</v>
      </c>
      <c r="T163" s="18" t="s">
        <v>1245</v>
      </c>
      <c r="U163" s="18" t="s">
        <v>110</v>
      </c>
      <c r="V163" s="18">
        <f t="shared" si="4"/>
        <v>80</v>
      </c>
      <c r="W163" s="18">
        <v>80</v>
      </c>
      <c r="X163" s="18"/>
      <c r="Y163" s="18"/>
      <c r="Z163" s="18">
        <v>780</v>
      </c>
      <c r="AA163" s="18">
        <v>435</v>
      </c>
      <c r="AB163" s="18" t="s">
        <v>111</v>
      </c>
      <c r="AC163" s="18" t="s">
        <v>111</v>
      </c>
      <c r="AD163" s="18" t="s">
        <v>112</v>
      </c>
      <c r="AE163" s="18" t="s">
        <v>111</v>
      </c>
      <c r="AF163" s="18" t="s">
        <v>561</v>
      </c>
      <c r="AG163" s="18" t="s">
        <v>112</v>
      </c>
      <c r="AH163" s="18" t="s">
        <v>128</v>
      </c>
    </row>
    <row r="164" s="2" customFormat="1" ht="25" customHeight="1" spans="1:34">
      <c r="A164" s="22" t="s">
        <v>1250</v>
      </c>
      <c r="B164" s="18" t="s">
        <v>959</v>
      </c>
      <c r="C164" s="22" t="s">
        <v>93</v>
      </c>
      <c r="D164" s="22" t="s">
        <v>1238</v>
      </c>
      <c r="E164" s="22" t="s">
        <v>1251</v>
      </c>
      <c r="F164" s="18" t="s">
        <v>1252</v>
      </c>
      <c r="G164" s="18" t="s">
        <v>118</v>
      </c>
      <c r="H164" s="22" t="s">
        <v>584</v>
      </c>
      <c r="I164" s="18" t="s">
        <v>585</v>
      </c>
      <c r="J164" s="18" t="s">
        <v>121</v>
      </c>
      <c r="K164" s="18" t="s">
        <v>101</v>
      </c>
      <c r="L164" s="18" t="s">
        <v>135</v>
      </c>
      <c r="M164" s="18" t="s">
        <v>558</v>
      </c>
      <c r="N164" s="18" t="s">
        <v>1253</v>
      </c>
      <c r="O164" s="18" t="s">
        <v>187</v>
      </c>
      <c r="P164" s="18" t="s">
        <v>106</v>
      </c>
      <c r="Q164" s="18" t="s">
        <v>107</v>
      </c>
      <c r="R164" s="18" t="s">
        <v>1243</v>
      </c>
      <c r="S164" s="18" t="s">
        <v>1244</v>
      </c>
      <c r="T164" s="18" t="s">
        <v>1245</v>
      </c>
      <c r="U164" s="18" t="s">
        <v>110</v>
      </c>
      <c r="V164" s="18">
        <f t="shared" si="4"/>
        <v>80</v>
      </c>
      <c r="W164" s="18">
        <v>80</v>
      </c>
      <c r="X164" s="18"/>
      <c r="Y164" s="18"/>
      <c r="Z164" s="18">
        <v>860</v>
      </c>
      <c r="AA164" s="18">
        <v>362</v>
      </c>
      <c r="AB164" s="18" t="s">
        <v>111</v>
      </c>
      <c r="AC164" s="18" t="s">
        <v>111</v>
      </c>
      <c r="AD164" s="18" t="s">
        <v>112</v>
      </c>
      <c r="AE164" s="18" t="s">
        <v>111</v>
      </c>
      <c r="AF164" s="18" t="s">
        <v>561</v>
      </c>
      <c r="AG164" s="18" t="s">
        <v>112</v>
      </c>
      <c r="AH164" s="18" t="s">
        <v>128</v>
      </c>
    </row>
    <row r="165" s="2" customFormat="1" ht="25" customHeight="1" spans="1:34">
      <c r="A165" s="22" t="s">
        <v>1254</v>
      </c>
      <c r="B165" s="18" t="s">
        <v>959</v>
      </c>
      <c r="C165" s="22" t="s">
        <v>93</v>
      </c>
      <c r="D165" s="22" t="s">
        <v>1238</v>
      </c>
      <c r="E165" s="22" t="s">
        <v>1255</v>
      </c>
      <c r="F165" s="18" t="s">
        <v>1256</v>
      </c>
      <c r="G165" s="18" t="s">
        <v>118</v>
      </c>
      <c r="H165" s="22" t="s">
        <v>584</v>
      </c>
      <c r="I165" s="18" t="s">
        <v>585</v>
      </c>
      <c r="J165" s="18" t="s">
        <v>121</v>
      </c>
      <c r="K165" s="18" t="s">
        <v>101</v>
      </c>
      <c r="L165" s="18" t="s">
        <v>135</v>
      </c>
      <c r="M165" s="18" t="s">
        <v>558</v>
      </c>
      <c r="N165" s="18" t="s">
        <v>1257</v>
      </c>
      <c r="O165" s="18" t="s">
        <v>187</v>
      </c>
      <c r="P165" s="18" t="s">
        <v>106</v>
      </c>
      <c r="Q165" s="18" t="s">
        <v>107</v>
      </c>
      <c r="R165" s="18" t="s">
        <v>1243</v>
      </c>
      <c r="S165" s="18" t="s">
        <v>1244</v>
      </c>
      <c r="T165" s="18" t="s">
        <v>1245</v>
      </c>
      <c r="U165" s="18" t="s">
        <v>110</v>
      </c>
      <c r="V165" s="18">
        <f t="shared" si="4"/>
        <v>80</v>
      </c>
      <c r="W165" s="18">
        <v>80</v>
      </c>
      <c r="X165" s="18"/>
      <c r="Y165" s="18"/>
      <c r="Z165" s="18">
        <v>901</v>
      </c>
      <c r="AA165" s="18">
        <v>304</v>
      </c>
      <c r="AB165" s="18" t="s">
        <v>111</v>
      </c>
      <c r="AC165" s="18" t="s">
        <v>111</v>
      </c>
      <c r="AD165" s="18" t="s">
        <v>112</v>
      </c>
      <c r="AE165" s="18" t="s">
        <v>111</v>
      </c>
      <c r="AF165" s="18" t="s">
        <v>561</v>
      </c>
      <c r="AG165" s="18" t="s">
        <v>112</v>
      </c>
      <c r="AH165" s="18" t="s">
        <v>128</v>
      </c>
    </row>
    <row r="166" s="2" customFormat="1" ht="25" customHeight="1" spans="1:34">
      <c r="A166" s="22" t="s">
        <v>1258</v>
      </c>
      <c r="B166" s="22" t="s">
        <v>1259</v>
      </c>
      <c r="C166" s="22" t="s">
        <v>93</v>
      </c>
      <c r="D166" s="22" t="s">
        <v>1260</v>
      </c>
      <c r="E166" s="22" t="s">
        <v>1261</v>
      </c>
      <c r="F166" s="18" t="s">
        <v>1262</v>
      </c>
      <c r="G166" s="18" t="s">
        <v>118</v>
      </c>
      <c r="H166" s="18" t="str">
        <f>B166</f>
        <v>新建林下育苗基地20亩，配套建设围网（遮阴网）12000平方米，灌溉设施一套。新建生产砂石路2公里。</v>
      </c>
      <c r="I166" s="18" t="s">
        <v>1263</v>
      </c>
      <c r="J166" s="18" t="s">
        <v>121</v>
      </c>
      <c r="K166" s="18" t="s">
        <v>101</v>
      </c>
      <c r="L166" s="18" t="s">
        <v>718</v>
      </c>
      <c r="M166" s="18" t="s">
        <v>719</v>
      </c>
      <c r="N166" s="18" t="s">
        <v>1264</v>
      </c>
      <c r="O166" s="18" t="s">
        <v>187</v>
      </c>
      <c r="P166" s="18" t="s">
        <v>106</v>
      </c>
      <c r="Q166" s="18" t="s">
        <v>107</v>
      </c>
      <c r="R166" s="18" t="s">
        <v>1265</v>
      </c>
      <c r="S166" s="18" t="s">
        <v>1266</v>
      </c>
      <c r="T166" s="18">
        <v>13468685517</v>
      </c>
      <c r="U166" s="18" t="s">
        <v>110</v>
      </c>
      <c r="V166" s="18">
        <f t="shared" ref="V166:V189" si="5">SUM(W166:Y166)</f>
        <v>76</v>
      </c>
      <c r="W166" s="18">
        <v>76</v>
      </c>
      <c r="X166" s="18"/>
      <c r="Y166" s="18"/>
      <c r="Z166" s="18">
        <v>226</v>
      </c>
      <c r="AA166" s="18">
        <v>61</v>
      </c>
      <c r="AB166" s="18" t="s">
        <v>111</v>
      </c>
      <c r="AC166" s="18" t="s">
        <v>111</v>
      </c>
      <c r="AD166" s="18" t="s">
        <v>111</v>
      </c>
      <c r="AE166" s="18" t="s">
        <v>111</v>
      </c>
      <c r="AF166" s="18" t="s">
        <v>721</v>
      </c>
      <c r="AG166" s="18" t="s">
        <v>112</v>
      </c>
      <c r="AH166" s="18" t="s">
        <v>128</v>
      </c>
    </row>
    <row r="167" s="2" customFormat="1" ht="25" customHeight="1" spans="1:34">
      <c r="A167" s="22" t="s">
        <v>1267</v>
      </c>
      <c r="B167" s="22" t="s">
        <v>1268</v>
      </c>
      <c r="C167" s="22" t="s">
        <v>238</v>
      </c>
      <c r="D167" s="22" t="s">
        <v>1260</v>
      </c>
      <c r="E167" s="22" t="s">
        <v>1261</v>
      </c>
      <c r="F167" s="18" t="s">
        <v>1269</v>
      </c>
      <c r="G167" s="18" t="s">
        <v>118</v>
      </c>
      <c r="H167" s="22" t="s">
        <v>1270</v>
      </c>
      <c r="I167" s="18" t="s">
        <v>1271</v>
      </c>
      <c r="J167" s="18" t="s">
        <v>121</v>
      </c>
      <c r="K167" s="18" t="s">
        <v>101</v>
      </c>
      <c r="L167" s="18" t="s">
        <v>1272</v>
      </c>
      <c r="M167" s="18" t="s">
        <v>1144</v>
      </c>
      <c r="N167" s="18" t="s">
        <v>1273</v>
      </c>
      <c r="O167" s="18" t="s">
        <v>187</v>
      </c>
      <c r="P167" s="18" t="s">
        <v>106</v>
      </c>
      <c r="Q167" s="18" t="s">
        <v>107</v>
      </c>
      <c r="R167" s="18" t="s">
        <v>1274</v>
      </c>
      <c r="S167" s="18" t="s">
        <v>1266</v>
      </c>
      <c r="T167" s="18">
        <v>13468685517</v>
      </c>
      <c r="U167" s="18" t="s">
        <v>110</v>
      </c>
      <c r="V167" s="18">
        <f t="shared" si="5"/>
        <v>60</v>
      </c>
      <c r="W167" s="18">
        <v>60</v>
      </c>
      <c r="X167" s="18"/>
      <c r="Y167" s="18"/>
      <c r="Z167" s="18">
        <v>305</v>
      </c>
      <c r="AA167" s="18">
        <v>59</v>
      </c>
      <c r="AB167" s="18" t="s">
        <v>111</v>
      </c>
      <c r="AC167" s="18" t="s">
        <v>111</v>
      </c>
      <c r="AD167" s="18" t="s">
        <v>111</v>
      </c>
      <c r="AE167" s="18" t="s">
        <v>111</v>
      </c>
      <c r="AF167" s="18" t="s">
        <v>1148</v>
      </c>
      <c r="AG167" s="18" t="s">
        <v>112</v>
      </c>
      <c r="AH167" s="18" t="s">
        <v>128</v>
      </c>
    </row>
    <row r="168" s="2" customFormat="1" ht="25" customHeight="1" spans="1:34">
      <c r="A168" s="22" t="s">
        <v>1275</v>
      </c>
      <c r="B168" s="18" t="s">
        <v>959</v>
      </c>
      <c r="C168" s="22" t="s">
        <v>93</v>
      </c>
      <c r="D168" s="22" t="s">
        <v>1260</v>
      </c>
      <c r="E168" s="22" t="s">
        <v>1276</v>
      </c>
      <c r="F168" s="18" t="s">
        <v>1277</v>
      </c>
      <c r="G168" s="18" t="s">
        <v>118</v>
      </c>
      <c r="H168" s="22" t="s">
        <v>1025</v>
      </c>
      <c r="I168" s="18" t="s">
        <v>838</v>
      </c>
      <c r="J168" s="18" t="s">
        <v>121</v>
      </c>
      <c r="K168" s="18" t="s">
        <v>101</v>
      </c>
      <c r="L168" s="18" t="s">
        <v>135</v>
      </c>
      <c r="M168" s="18" t="s">
        <v>1278</v>
      </c>
      <c r="N168" s="18" t="s">
        <v>1279</v>
      </c>
      <c r="O168" s="18" t="s">
        <v>105</v>
      </c>
      <c r="P168" s="18" t="s">
        <v>106</v>
      </c>
      <c r="Q168" s="18" t="s">
        <v>107</v>
      </c>
      <c r="R168" s="18" t="s">
        <v>1280</v>
      </c>
      <c r="S168" s="18" t="s">
        <v>1266</v>
      </c>
      <c r="T168" s="18">
        <v>13468685517</v>
      </c>
      <c r="U168" s="18" t="s">
        <v>110</v>
      </c>
      <c r="V168" s="18">
        <f t="shared" si="5"/>
        <v>80</v>
      </c>
      <c r="W168" s="18">
        <v>80</v>
      </c>
      <c r="X168" s="18"/>
      <c r="Y168" s="18"/>
      <c r="Z168" s="18">
        <v>120</v>
      </c>
      <c r="AA168" s="18">
        <v>95</v>
      </c>
      <c r="AB168" s="18" t="s">
        <v>111</v>
      </c>
      <c r="AC168" s="18" t="s">
        <v>111</v>
      </c>
      <c r="AD168" s="18" t="s">
        <v>111</v>
      </c>
      <c r="AE168" s="18" t="s">
        <v>111</v>
      </c>
      <c r="AF168" s="18" t="s">
        <v>1281</v>
      </c>
      <c r="AG168" s="18" t="s">
        <v>112</v>
      </c>
      <c r="AH168" s="18" t="s">
        <v>128</v>
      </c>
    </row>
    <row r="169" s="2" customFormat="1" ht="25" customHeight="1" spans="1:34">
      <c r="A169" s="22" t="s">
        <v>1282</v>
      </c>
      <c r="B169" s="18" t="s">
        <v>130</v>
      </c>
      <c r="C169" s="22" t="s">
        <v>93</v>
      </c>
      <c r="D169" s="22" t="s">
        <v>1260</v>
      </c>
      <c r="E169" s="22" t="s">
        <v>1283</v>
      </c>
      <c r="F169" s="18" t="s">
        <v>1284</v>
      </c>
      <c r="G169" s="18" t="s">
        <v>118</v>
      </c>
      <c r="H169" s="22" t="s">
        <v>1285</v>
      </c>
      <c r="I169" s="18" t="s">
        <v>134</v>
      </c>
      <c r="J169" s="18" t="s">
        <v>121</v>
      </c>
      <c r="K169" s="18" t="s">
        <v>101</v>
      </c>
      <c r="L169" s="18" t="s">
        <v>135</v>
      </c>
      <c r="M169" s="18" t="s">
        <v>1286</v>
      </c>
      <c r="N169" s="18" t="s">
        <v>1287</v>
      </c>
      <c r="O169" s="18" t="s">
        <v>105</v>
      </c>
      <c r="P169" s="18" t="s">
        <v>106</v>
      </c>
      <c r="Q169" s="18" t="s">
        <v>107</v>
      </c>
      <c r="R169" s="18" t="s">
        <v>1265</v>
      </c>
      <c r="S169" s="18" t="s">
        <v>1266</v>
      </c>
      <c r="T169" s="18">
        <v>13468685517</v>
      </c>
      <c r="U169" s="18" t="s">
        <v>110</v>
      </c>
      <c r="V169" s="18">
        <f t="shared" si="5"/>
        <v>130</v>
      </c>
      <c r="W169" s="18">
        <v>130</v>
      </c>
      <c r="X169" s="18"/>
      <c r="Y169" s="18"/>
      <c r="Z169" s="18">
        <v>323</v>
      </c>
      <c r="AA169" s="18">
        <v>323</v>
      </c>
      <c r="AB169" s="18" t="s">
        <v>111</v>
      </c>
      <c r="AC169" s="18" t="s">
        <v>111</v>
      </c>
      <c r="AD169" s="18" t="s">
        <v>111</v>
      </c>
      <c r="AE169" s="18" t="s">
        <v>111</v>
      </c>
      <c r="AF169" s="18" t="s">
        <v>1288</v>
      </c>
      <c r="AG169" s="18" t="s">
        <v>112</v>
      </c>
      <c r="AH169" s="18" t="s">
        <v>128</v>
      </c>
    </row>
    <row r="170" s="2" customFormat="1" ht="25" customHeight="1" spans="1:34">
      <c r="A170" s="22" t="s">
        <v>1289</v>
      </c>
      <c r="B170" s="22" t="s">
        <v>1290</v>
      </c>
      <c r="C170" s="22" t="s">
        <v>210</v>
      </c>
      <c r="D170" s="22" t="s">
        <v>1291</v>
      </c>
      <c r="E170" s="22" t="s">
        <v>1292</v>
      </c>
      <c r="F170" s="18" t="s">
        <v>1293</v>
      </c>
      <c r="G170" s="18" t="s">
        <v>118</v>
      </c>
      <c r="H170" s="22" t="s">
        <v>1294</v>
      </c>
      <c r="I170" s="18" t="s">
        <v>1295</v>
      </c>
      <c r="J170" s="18" t="s">
        <v>121</v>
      </c>
      <c r="K170" s="18" t="s">
        <v>101</v>
      </c>
      <c r="L170" s="18" t="s">
        <v>408</v>
      </c>
      <c r="M170" s="18" t="s">
        <v>315</v>
      </c>
      <c r="N170" s="18" t="s">
        <v>1296</v>
      </c>
      <c r="O170" s="18" t="s">
        <v>105</v>
      </c>
      <c r="P170" s="18" t="s">
        <v>106</v>
      </c>
      <c r="Q170" s="18" t="s">
        <v>107</v>
      </c>
      <c r="R170" s="18" t="s">
        <v>1297</v>
      </c>
      <c r="S170" s="18" t="s">
        <v>1298</v>
      </c>
      <c r="T170" s="18">
        <v>13468685567</v>
      </c>
      <c r="U170" s="18" t="s">
        <v>110</v>
      </c>
      <c r="V170" s="18">
        <f t="shared" si="5"/>
        <v>105</v>
      </c>
      <c r="W170" s="18">
        <v>105</v>
      </c>
      <c r="X170" s="18"/>
      <c r="Y170" s="18"/>
      <c r="Z170" s="18">
        <v>2556</v>
      </c>
      <c r="AA170" s="18">
        <v>640</v>
      </c>
      <c r="AB170" s="18" t="s">
        <v>111</v>
      </c>
      <c r="AC170" s="18" t="s">
        <v>111</v>
      </c>
      <c r="AD170" s="18" t="s">
        <v>111</v>
      </c>
      <c r="AE170" s="18" t="s">
        <v>111</v>
      </c>
      <c r="AF170" s="18" t="s">
        <v>317</v>
      </c>
      <c r="AG170" s="18" t="s">
        <v>112</v>
      </c>
      <c r="AH170" s="18" t="s">
        <v>128</v>
      </c>
    </row>
    <row r="171" s="2" customFormat="1" ht="25" customHeight="1" spans="1:34">
      <c r="A171" s="22" t="s">
        <v>1299</v>
      </c>
      <c r="B171" s="18" t="s">
        <v>1300</v>
      </c>
      <c r="C171" s="22" t="s">
        <v>210</v>
      </c>
      <c r="D171" s="22" t="s">
        <v>1291</v>
      </c>
      <c r="E171" s="22" t="s">
        <v>1301</v>
      </c>
      <c r="F171" s="18" t="s">
        <v>1302</v>
      </c>
      <c r="G171" s="18" t="s">
        <v>118</v>
      </c>
      <c r="H171" s="22" t="s">
        <v>133</v>
      </c>
      <c r="I171" s="18" t="s">
        <v>134</v>
      </c>
      <c r="J171" s="18" t="s">
        <v>121</v>
      </c>
      <c r="K171" s="18" t="s">
        <v>101</v>
      </c>
      <c r="L171" s="18" t="s">
        <v>135</v>
      </c>
      <c r="M171" s="18" t="s">
        <v>576</v>
      </c>
      <c r="N171" s="18" t="s">
        <v>1303</v>
      </c>
      <c r="O171" s="18" t="s">
        <v>105</v>
      </c>
      <c r="P171" s="18" t="s">
        <v>106</v>
      </c>
      <c r="Q171" s="18" t="s">
        <v>107</v>
      </c>
      <c r="R171" s="18" t="s">
        <v>1291</v>
      </c>
      <c r="S171" s="18" t="s">
        <v>1298</v>
      </c>
      <c r="T171" s="18">
        <v>13468685567</v>
      </c>
      <c r="U171" s="18" t="s">
        <v>110</v>
      </c>
      <c r="V171" s="18">
        <f t="shared" si="5"/>
        <v>150</v>
      </c>
      <c r="W171" s="18">
        <v>150</v>
      </c>
      <c r="X171" s="18"/>
      <c r="Y171" s="18"/>
      <c r="Z171" s="18">
        <v>3262</v>
      </c>
      <c r="AA171" s="18">
        <v>1206</v>
      </c>
      <c r="AB171" s="18" t="s">
        <v>111</v>
      </c>
      <c r="AC171" s="18" t="s">
        <v>111</v>
      </c>
      <c r="AD171" s="18" t="s">
        <v>111</v>
      </c>
      <c r="AE171" s="18" t="s">
        <v>111</v>
      </c>
      <c r="AF171" s="18" t="s">
        <v>579</v>
      </c>
      <c r="AG171" s="18" t="s">
        <v>112</v>
      </c>
      <c r="AH171" s="18" t="s">
        <v>128</v>
      </c>
    </row>
    <row r="172" s="2" customFormat="1" ht="25" customHeight="1" spans="1:34">
      <c r="A172" s="22" t="s">
        <v>1304</v>
      </c>
      <c r="B172" s="22" t="s">
        <v>1305</v>
      </c>
      <c r="C172" s="22" t="s">
        <v>93</v>
      </c>
      <c r="D172" s="22" t="s">
        <v>1291</v>
      </c>
      <c r="E172" s="22" t="s">
        <v>1301</v>
      </c>
      <c r="F172" s="18" t="s">
        <v>1306</v>
      </c>
      <c r="G172" s="18" t="s">
        <v>118</v>
      </c>
      <c r="H172" s="22" t="s">
        <v>1305</v>
      </c>
      <c r="I172" s="18" t="s">
        <v>1305</v>
      </c>
      <c r="J172" s="18" t="s">
        <v>121</v>
      </c>
      <c r="K172" s="18" t="s">
        <v>101</v>
      </c>
      <c r="L172" s="18" t="s">
        <v>1307</v>
      </c>
      <c r="M172" s="18" t="s">
        <v>1308</v>
      </c>
      <c r="N172" s="18" t="s">
        <v>1309</v>
      </c>
      <c r="O172" s="18" t="s">
        <v>105</v>
      </c>
      <c r="P172" s="18" t="s">
        <v>106</v>
      </c>
      <c r="Q172" s="18" t="s">
        <v>107</v>
      </c>
      <c r="R172" s="18" t="s">
        <v>1291</v>
      </c>
      <c r="S172" s="18" t="s">
        <v>1298</v>
      </c>
      <c r="T172" s="18">
        <v>13468685568</v>
      </c>
      <c r="U172" s="18" t="s">
        <v>110</v>
      </c>
      <c r="V172" s="18">
        <f t="shared" si="5"/>
        <v>100</v>
      </c>
      <c r="W172" s="18">
        <v>100</v>
      </c>
      <c r="X172" s="18"/>
      <c r="Y172" s="18"/>
      <c r="Z172" s="18">
        <v>321</v>
      </c>
      <c r="AA172" s="18">
        <v>369</v>
      </c>
      <c r="AB172" s="18" t="s">
        <v>111</v>
      </c>
      <c r="AC172" s="18" t="s">
        <v>111</v>
      </c>
      <c r="AD172" s="18" t="s">
        <v>111</v>
      </c>
      <c r="AE172" s="18" t="s">
        <v>111</v>
      </c>
      <c r="AF172" s="18" t="s">
        <v>1310</v>
      </c>
      <c r="AG172" s="18" t="s">
        <v>112</v>
      </c>
      <c r="AH172" s="18" t="s">
        <v>128</v>
      </c>
    </row>
    <row r="173" s="2" customFormat="1" ht="25" customHeight="1" spans="1:34">
      <c r="A173" s="22" t="s">
        <v>1311</v>
      </c>
      <c r="B173" s="22" t="s">
        <v>1312</v>
      </c>
      <c r="C173" s="22" t="s">
        <v>210</v>
      </c>
      <c r="D173" s="22" t="s">
        <v>1291</v>
      </c>
      <c r="E173" s="22" t="s">
        <v>1313</v>
      </c>
      <c r="F173" s="18" t="s">
        <v>1314</v>
      </c>
      <c r="G173" s="18" t="s">
        <v>118</v>
      </c>
      <c r="H173" s="22" t="s">
        <v>1294</v>
      </c>
      <c r="I173" s="18" t="s">
        <v>1312</v>
      </c>
      <c r="J173" s="18" t="s">
        <v>121</v>
      </c>
      <c r="K173" s="18" t="s">
        <v>101</v>
      </c>
      <c r="L173" s="18" t="s">
        <v>1315</v>
      </c>
      <c r="M173" s="18" t="s">
        <v>1316</v>
      </c>
      <c r="N173" s="18" t="s">
        <v>1317</v>
      </c>
      <c r="O173" s="18" t="s">
        <v>105</v>
      </c>
      <c r="P173" s="18" t="s">
        <v>106</v>
      </c>
      <c r="Q173" s="18" t="s">
        <v>107</v>
      </c>
      <c r="R173" s="18" t="s">
        <v>1297</v>
      </c>
      <c r="S173" s="18" t="s">
        <v>1298</v>
      </c>
      <c r="T173" s="18">
        <v>13468685567</v>
      </c>
      <c r="U173" s="18" t="s">
        <v>110</v>
      </c>
      <c r="V173" s="18">
        <f t="shared" si="5"/>
        <v>52</v>
      </c>
      <c r="W173" s="18">
        <v>52</v>
      </c>
      <c r="X173" s="18"/>
      <c r="Y173" s="18"/>
      <c r="Z173" s="18">
        <v>1413</v>
      </c>
      <c r="AA173" s="18">
        <v>423</v>
      </c>
      <c r="AB173" s="18" t="s">
        <v>111</v>
      </c>
      <c r="AC173" s="18" t="s">
        <v>111</v>
      </c>
      <c r="AD173" s="18" t="s">
        <v>112</v>
      </c>
      <c r="AE173" s="18" t="s">
        <v>111</v>
      </c>
      <c r="AF173" s="18" t="s">
        <v>1318</v>
      </c>
      <c r="AG173" s="18" t="s">
        <v>112</v>
      </c>
      <c r="AH173" s="18" t="s">
        <v>128</v>
      </c>
    </row>
    <row r="174" s="2" customFormat="1" ht="25" customHeight="1" spans="1:34">
      <c r="A174" s="22" t="s">
        <v>1319</v>
      </c>
      <c r="B174" s="22" t="s">
        <v>1320</v>
      </c>
      <c r="C174" s="22" t="s">
        <v>210</v>
      </c>
      <c r="D174" s="22" t="s">
        <v>1291</v>
      </c>
      <c r="E174" s="22" t="s">
        <v>1321</v>
      </c>
      <c r="F174" s="18" t="s">
        <v>1322</v>
      </c>
      <c r="G174" s="18" t="s">
        <v>118</v>
      </c>
      <c r="H174" s="22" t="s">
        <v>1294</v>
      </c>
      <c r="I174" s="18" t="s">
        <v>1323</v>
      </c>
      <c r="J174" s="18" t="s">
        <v>121</v>
      </c>
      <c r="K174" s="18" t="s">
        <v>101</v>
      </c>
      <c r="L174" s="18" t="s">
        <v>1307</v>
      </c>
      <c r="M174" s="18" t="s">
        <v>1308</v>
      </c>
      <c r="N174" s="18" t="s">
        <v>1324</v>
      </c>
      <c r="O174" s="18" t="s">
        <v>105</v>
      </c>
      <c r="P174" s="18" t="s">
        <v>106</v>
      </c>
      <c r="Q174" s="18" t="s">
        <v>107</v>
      </c>
      <c r="R174" s="18" t="s">
        <v>1297</v>
      </c>
      <c r="S174" s="18" t="s">
        <v>1298</v>
      </c>
      <c r="T174" s="18">
        <v>13468685567</v>
      </c>
      <c r="U174" s="18" t="s">
        <v>110</v>
      </c>
      <c r="V174" s="18">
        <f t="shared" si="5"/>
        <v>100</v>
      </c>
      <c r="W174" s="18">
        <v>100</v>
      </c>
      <c r="X174" s="18"/>
      <c r="Y174" s="18"/>
      <c r="Z174" s="18">
        <v>369</v>
      </c>
      <c r="AA174" s="18">
        <v>72</v>
      </c>
      <c r="AB174" s="18" t="s">
        <v>111</v>
      </c>
      <c r="AC174" s="18" t="s">
        <v>111</v>
      </c>
      <c r="AD174" s="18" t="s">
        <v>111</v>
      </c>
      <c r="AE174" s="18" t="s">
        <v>111</v>
      </c>
      <c r="AF174" s="18" t="s">
        <v>1310</v>
      </c>
      <c r="AG174" s="18" t="s">
        <v>112</v>
      </c>
      <c r="AH174" s="18" t="s">
        <v>128</v>
      </c>
    </row>
    <row r="175" s="2" customFormat="1" ht="25" customHeight="1" spans="1:34">
      <c r="A175" s="22" t="s">
        <v>1325</v>
      </c>
      <c r="B175" s="22" t="s">
        <v>1326</v>
      </c>
      <c r="C175" s="22" t="s">
        <v>93</v>
      </c>
      <c r="D175" s="22" t="s">
        <v>1291</v>
      </c>
      <c r="E175" s="22" t="s">
        <v>1313</v>
      </c>
      <c r="F175" s="18" t="s">
        <v>1327</v>
      </c>
      <c r="G175" s="18" t="s">
        <v>118</v>
      </c>
      <c r="H175" s="22" t="s">
        <v>1328</v>
      </c>
      <c r="I175" s="18" t="s">
        <v>1328</v>
      </c>
      <c r="J175" s="18" t="s">
        <v>121</v>
      </c>
      <c r="K175" s="18" t="s">
        <v>101</v>
      </c>
      <c r="L175" s="18" t="s">
        <v>1307</v>
      </c>
      <c r="M175" s="18" t="s">
        <v>1308</v>
      </c>
      <c r="N175" s="18" t="s">
        <v>1329</v>
      </c>
      <c r="O175" s="18" t="s">
        <v>105</v>
      </c>
      <c r="P175" s="18" t="s">
        <v>106</v>
      </c>
      <c r="Q175" s="18" t="s">
        <v>107</v>
      </c>
      <c r="R175" s="18" t="s">
        <v>1291</v>
      </c>
      <c r="S175" s="18" t="s">
        <v>1298</v>
      </c>
      <c r="T175" s="18">
        <v>13468685567</v>
      </c>
      <c r="U175" s="18" t="s">
        <v>110</v>
      </c>
      <c r="V175" s="18">
        <f t="shared" si="5"/>
        <v>100</v>
      </c>
      <c r="W175" s="18">
        <v>100</v>
      </c>
      <c r="X175" s="18"/>
      <c r="Y175" s="18"/>
      <c r="Z175" s="18">
        <v>1408</v>
      </c>
      <c r="AA175" s="18">
        <v>490</v>
      </c>
      <c r="AB175" s="18" t="s">
        <v>111</v>
      </c>
      <c r="AC175" s="18" t="s">
        <v>111</v>
      </c>
      <c r="AD175" s="18" t="s">
        <v>112</v>
      </c>
      <c r="AE175" s="18" t="s">
        <v>111</v>
      </c>
      <c r="AF175" s="18" t="s">
        <v>1310</v>
      </c>
      <c r="AG175" s="18" t="s">
        <v>112</v>
      </c>
      <c r="AH175" s="18" t="s">
        <v>128</v>
      </c>
    </row>
    <row r="176" s="2" customFormat="1" ht="25" customHeight="1" spans="1:34">
      <c r="A176" s="22" t="s">
        <v>1330</v>
      </c>
      <c r="B176" s="18" t="s">
        <v>959</v>
      </c>
      <c r="C176" s="22" t="s">
        <v>93</v>
      </c>
      <c r="D176" s="22" t="s">
        <v>1331</v>
      </c>
      <c r="E176" s="22" t="s">
        <v>1332</v>
      </c>
      <c r="F176" s="18" t="s">
        <v>1333</v>
      </c>
      <c r="G176" s="18" t="s">
        <v>118</v>
      </c>
      <c r="H176" s="22" t="s">
        <v>584</v>
      </c>
      <c r="I176" s="18" t="s">
        <v>585</v>
      </c>
      <c r="J176" s="18" t="s">
        <v>121</v>
      </c>
      <c r="K176" s="18" t="s">
        <v>101</v>
      </c>
      <c r="L176" s="18" t="s">
        <v>135</v>
      </c>
      <c r="M176" s="18" t="s">
        <v>558</v>
      </c>
      <c r="N176" s="18" t="s">
        <v>1334</v>
      </c>
      <c r="O176" s="18" t="s">
        <v>170</v>
      </c>
      <c r="P176" s="18" t="s">
        <v>106</v>
      </c>
      <c r="Q176" s="18" t="s">
        <v>107</v>
      </c>
      <c r="R176" s="18" t="s">
        <v>1335</v>
      </c>
      <c r="S176" s="18" t="s">
        <v>1336</v>
      </c>
      <c r="T176" s="18" t="s">
        <v>1337</v>
      </c>
      <c r="U176" s="18" t="s">
        <v>110</v>
      </c>
      <c r="V176" s="18">
        <f t="shared" si="5"/>
        <v>80</v>
      </c>
      <c r="W176" s="18">
        <v>80</v>
      </c>
      <c r="X176" s="18"/>
      <c r="Y176" s="18"/>
      <c r="Z176" s="18">
        <v>1429</v>
      </c>
      <c r="AA176" s="18">
        <v>653</v>
      </c>
      <c r="AB176" s="18" t="s">
        <v>111</v>
      </c>
      <c r="AC176" s="18" t="s">
        <v>111</v>
      </c>
      <c r="AD176" s="18" t="s">
        <v>111</v>
      </c>
      <c r="AE176" s="18" t="s">
        <v>111</v>
      </c>
      <c r="AF176" s="18" t="s">
        <v>561</v>
      </c>
      <c r="AG176" s="18" t="s">
        <v>112</v>
      </c>
      <c r="AH176" s="18" t="s">
        <v>128</v>
      </c>
    </row>
    <row r="177" s="2" customFormat="1" ht="25" customHeight="1" spans="1:34">
      <c r="A177" s="22" t="s">
        <v>1338</v>
      </c>
      <c r="B177" s="18" t="s">
        <v>959</v>
      </c>
      <c r="C177" s="22" t="s">
        <v>93</v>
      </c>
      <c r="D177" s="22" t="s">
        <v>1331</v>
      </c>
      <c r="E177" s="22" t="s">
        <v>1339</v>
      </c>
      <c r="F177" s="18" t="s">
        <v>1340</v>
      </c>
      <c r="G177" s="18" t="s">
        <v>118</v>
      </c>
      <c r="H177" s="22" t="s">
        <v>584</v>
      </c>
      <c r="I177" s="18" t="s">
        <v>585</v>
      </c>
      <c r="J177" s="18" t="s">
        <v>121</v>
      </c>
      <c r="K177" s="18" t="s">
        <v>101</v>
      </c>
      <c r="L177" s="18" t="s">
        <v>135</v>
      </c>
      <c r="M177" s="18" t="s">
        <v>558</v>
      </c>
      <c r="N177" s="18" t="s">
        <v>1341</v>
      </c>
      <c r="O177" s="18" t="s">
        <v>170</v>
      </c>
      <c r="P177" s="18" t="s">
        <v>106</v>
      </c>
      <c r="Q177" s="18" t="s">
        <v>107</v>
      </c>
      <c r="R177" s="18" t="s">
        <v>1342</v>
      </c>
      <c r="S177" s="18" t="s">
        <v>1336</v>
      </c>
      <c r="T177" s="18" t="s">
        <v>1337</v>
      </c>
      <c r="U177" s="18" t="s">
        <v>110</v>
      </c>
      <c r="V177" s="18">
        <f t="shared" si="5"/>
        <v>80</v>
      </c>
      <c r="W177" s="18">
        <v>80</v>
      </c>
      <c r="X177" s="18"/>
      <c r="Y177" s="18"/>
      <c r="Z177" s="18">
        <v>1852</v>
      </c>
      <c r="AA177" s="18">
        <v>572</v>
      </c>
      <c r="AB177" s="18" t="s">
        <v>111</v>
      </c>
      <c r="AC177" s="18" t="s">
        <v>111</v>
      </c>
      <c r="AD177" s="18" t="s">
        <v>111</v>
      </c>
      <c r="AE177" s="18" t="s">
        <v>111</v>
      </c>
      <c r="AF177" s="18" t="s">
        <v>561</v>
      </c>
      <c r="AG177" s="18" t="s">
        <v>112</v>
      </c>
      <c r="AH177" s="18" t="s">
        <v>128</v>
      </c>
    </row>
    <row r="178" s="2" customFormat="1" ht="25" customHeight="1" spans="1:34">
      <c r="A178" s="22" t="s">
        <v>1343</v>
      </c>
      <c r="B178" s="18" t="s">
        <v>959</v>
      </c>
      <c r="C178" s="22" t="s">
        <v>93</v>
      </c>
      <c r="D178" s="22" t="s">
        <v>1331</v>
      </c>
      <c r="E178" s="22" t="s">
        <v>1344</v>
      </c>
      <c r="F178" s="18" t="s">
        <v>1345</v>
      </c>
      <c r="G178" s="18" t="s">
        <v>118</v>
      </c>
      <c r="H178" s="22" t="s">
        <v>584</v>
      </c>
      <c r="I178" s="18" t="s">
        <v>585</v>
      </c>
      <c r="J178" s="18" t="s">
        <v>121</v>
      </c>
      <c r="K178" s="18" t="s">
        <v>101</v>
      </c>
      <c r="L178" s="18" t="s">
        <v>135</v>
      </c>
      <c r="M178" s="18" t="s">
        <v>558</v>
      </c>
      <c r="N178" s="18" t="s">
        <v>1346</v>
      </c>
      <c r="O178" s="18" t="s">
        <v>170</v>
      </c>
      <c r="P178" s="18" t="s">
        <v>106</v>
      </c>
      <c r="Q178" s="18" t="s">
        <v>107</v>
      </c>
      <c r="R178" s="18" t="s">
        <v>1347</v>
      </c>
      <c r="S178" s="18" t="s">
        <v>1336</v>
      </c>
      <c r="T178" s="18" t="s">
        <v>1337</v>
      </c>
      <c r="U178" s="18" t="s">
        <v>110</v>
      </c>
      <c r="V178" s="18">
        <f t="shared" si="5"/>
        <v>80</v>
      </c>
      <c r="W178" s="18">
        <v>80</v>
      </c>
      <c r="X178" s="18"/>
      <c r="Y178" s="18"/>
      <c r="Z178" s="18">
        <v>73</v>
      </c>
      <c r="AA178" s="18">
        <v>11</v>
      </c>
      <c r="AB178" s="18" t="s">
        <v>111</v>
      </c>
      <c r="AC178" s="18" t="s">
        <v>111</v>
      </c>
      <c r="AD178" s="18" t="s">
        <v>111</v>
      </c>
      <c r="AE178" s="18" t="s">
        <v>111</v>
      </c>
      <c r="AF178" s="18" t="s">
        <v>561</v>
      </c>
      <c r="AG178" s="18" t="s">
        <v>112</v>
      </c>
      <c r="AH178" s="18" t="s">
        <v>128</v>
      </c>
    </row>
    <row r="179" s="2" customFormat="1" ht="25" customHeight="1" spans="1:34">
      <c r="A179" s="22" t="s">
        <v>1348</v>
      </c>
      <c r="B179" s="18" t="s">
        <v>959</v>
      </c>
      <c r="C179" s="22" t="s">
        <v>93</v>
      </c>
      <c r="D179" s="22" t="s">
        <v>1331</v>
      </c>
      <c r="E179" s="22" t="s">
        <v>1349</v>
      </c>
      <c r="F179" s="18" t="s">
        <v>1350</v>
      </c>
      <c r="G179" s="18" t="s">
        <v>118</v>
      </c>
      <c r="H179" s="22" t="s">
        <v>1351</v>
      </c>
      <c r="I179" s="18" t="s">
        <v>1352</v>
      </c>
      <c r="J179" s="18" t="s">
        <v>121</v>
      </c>
      <c r="K179" s="18" t="s">
        <v>101</v>
      </c>
      <c r="L179" s="18" t="s">
        <v>135</v>
      </c>
      <c r="M179" s="18" t="s">
        <v>558</v>
      </c>
      <c r="N179" s="18" t="s">
        <v>1353</v>
      </c>
      <c r="O179" s="18" t="s">
        <v>170</v>
      </c>
      <c r="P179" s="18" t="s">
        <v>106</v>
      </c>
      <c r="Q179" s="18" t="s">
        <v>107</v>
      </c>
      <c r="R179" s="18" t="s">
        <v>1354</v>
      </c>
      <c r="S179" s="18" t="s">
        <v>1336</v>
      </c>
      <c r="T179" s="18" t="s">
        <v>1337</v>
      </c>
      <c r="U179" s="18" t="s">
        <v>110</v>
      </c>
      <c r="V179" s="18">
        <f t="shared" si="5"/>
        <v>80</v>
      </c>
      <c r="W179" s="18">
        <v>80</v>
      </c>
      <c r="X179" s="18"/>
      <c r="Y179" s="18"/>
      <c r="Z179" s="18">
        <v>368</v>
      </c>
      <c r="AA179" s="18">
        <v>110</v>
      </c>
      <c r="AB179" s="18" t="s">
        <v>111</v>
      </c>
      <c r="AC179" s="18" t="s">
        <v>111</v>
      </c>
      <c r="AD179" s="18" t="s">
        <v>112</v>
      </c>
      <c r="AE179" s="18" t="s">
        <v>111</v>
      </c>
      <c r="AF179" s="18" t="s">
        <v>561</v>
      </c>
      <c r="AG179" s="18" t="s">
        <v>112</v>
      </c>
      <c r="AH179" s="18" t="s">
        <v>128</v>
      </c>
    </row>
    <row r="180" s="2" customFormat="1" ht="25" customHeight="1" spans="1:34">
      <c r="A180" s="22" t="s">
        <v>1355</v>
      </c>
      <c r="B180" s="22" t="s">
        <v>1356</v>
      </c>
      <c r="C180" s="22" t="s">
        <v>93</v>
      </c>
      <c r="D180" s="22" t="s">
        <v>1331</v>
      </c>
      <c r="E180" s="22" t="s">
        <v>1349</v>
      </c>
      <c r="F180" s="18" t="s">
        <v>1357</v>
      </c>
      <c r="G180" s="18" t="s">
        <v>118</v>
      </c>
      <c r="H180" s="22" t="s">
        <v>1358</v>
      </c>
      <c r="I180" s="18" t="s">
        <v>1359</v>
      </c>
      <c r="J180" s="18" t="s">
        <v>121</v>
      </c>
      <c r="K180" s="18" t="s">
        <v>101</v>
      </c>
      <c r="L180" s="18" t="s">
        <v>418</v>
      </c>
      <c r="M180" s="18" t="s">
        <v>419</v>
      </c>
      <c r="N180" s="18" t="s">
        <v>1360</v>
      </c>
      <c r="O180" s="18" t="s">
        <v>187</v>
      </c>
      <c r="P180" s="18" t="s">
        <v>106</v>
      </c>
      <c r="Q180" s="18" t="s">
        <v>107</v>
      </c>
      <c r="R180" s="18" t="s">
        <v>1354</v>
      </c>
      <c r="S180" s="18" t="s">
        <v>1336</v>
      </c>
      <c r="T180" s="18" t="s">
        <v>1337</v>
      </c>
      <c r="U180" s="18" t="s">
        <v>110</v>
      </c>
      <c r="V180" s="18">
        <f t="shared" si="5"/>
        <v>80</v>
      </c>
      <c r="W180" s="18">
        <v>80</v>
      </c>
      <c r="X180" s="18"/>
      <c r="Y180" s="18"/>
      <c r="Z180" s="18">
        <v>304</v>
      </c>
      <c r="AA180" s="18">
        <v>21</v>
      </c>
      <c r="AB180" s="18" t="s">
        <v>111</v>
      </c>
      <c r="AC180" s="18" t="s">
        <v>111</v>
      </c>
      <c r="AD180" s="18" t="s">
        <v>112</v>
      </c>
      <c r="AE180" s="18" t="s">
        <v>111</v>
      </c>
      <c r="AF180" s="18" t="s">
        <v>421</v>
      </c>
      <c r="AG180" s="18" t="s">
        <v>112</v>
      </c>
      <c r="AH180" s="18" t="s">
        <v>128</v>
      </c>
    </row>
    <row r="181" s="2" customFormat="1" ht="25" customHeight="1" spans="1:34">
      <c r="A181" s="22" t="s">
        <v>1361</v>
      </c>
      <c r="B181" s="22" t="s">
        <v>1362</v>
      </c>
      <c r="C181" s="22" t="s">
        <v>93</v>
      </c>
      <c r="D181" s="22" t="s">
        <v>1331</v>
      </c>
      <c r="E181" s="22" t="s">
        <v>1349</v>
      </c>
      <c r="F181" s="18" t="s">
        <v>1363</v>
      </c>
      <c r="G181" s="18" t="s">
        <v>118</v>
      </c>
      <c r="H181" s="22" t="s">
        <v>1364</v>
      </c>
      <c r="I181" s="18" t="s">
        <v>1364</v>
      </c>
      <c r="J181" s="18" t="s">
        <v>121</v>
      </c>
      <c r="K181" s="18" t="s">
        <v>101</v>
      </c>
      <c r="L181" s="18" t="s">
        <v>500</v>
      </c>
      <c r="M181" s="18" t="s">
        <v>501</v>
      </c>
      <c r="N181" s="18" t="s">
        <v>1365</v>
      </c>
      <c r="O181" s="18" t="s">
        <v>187</v>
      </c>
      <c r="P181" s="18" t="s">
        <v>106</v>
      </c>
      <c r="Q181" s="18" t="s">
        <v>107</v>
      </c>
      <c r="R181" s="18" t="s">
        <v>1354</v>
      </c>
      <c r="S181" s="18" t="s">
        <v>1336</v>
      </c>
      <c r="T181" s="18" t="s">
        <v>1337</v>
      </c>
      <c r="U181" s="18" t="s">
        <v>110</v>
      </c>
      <c r="V181" s="18">
        <f t="shared" si="5"/>
        <v>90</v>
      </c>
      <c r="W181" s="18">
        <v>90</v>
      </c>
      <c r="X181" s="18"/>
      <c r="Y181" s="18"/>
      <c r="Z181" s="18">
        <v>325</v>
      </c>
      <c r="AA181" s="18">
        <v>56</v>
      </c>
      <c r="AB181" s="18" t="s">
        <v>111</v>
      </c>
      <c r="AC181" s="18" t="s">
        <v>111</v>
      </c>
      <c r="AD181" s="18" t="s">
        <v>112</v>
      </c>
      <c r="AE181" s="18" t="s">
        <v>111</v>
      </c>
      <c r="AF181" s="18" t="s">
        <v>504</v>
      </c>
      <c r="AG181" s="18" t="s">
        <v>112</v>
      </c>
      <c r="AH181" s="18" t="s">
        <v>128</v>
      </c>
    </row>
    <row r="182" s="2" customFormat="1" ht="25" customHeight="1" spans="1:34">
      <c r="A182" s="22" t="s">
        <v>1366</v>
      </c>
      <c r="B182" s="18" t="s">
        <v>959</v>
      </c>
      <c r="C182" s="22" t="s">
        <v>93</v>
      </c>
      <c r="D182" s="22" t="s">
        <v>1331</v>
      </c>
      <c r="E182" s="22" t="s">
        <v>1367</v>
      </c>
      <c r="F182" s="18" t="s">
        <v>1368</v>
      </c>
      <c r="G182" s="18" t="s">
        <v>118</v>
      </c>
      <c r="H182" s="22" t="s">
        <v>1369</v>
      </c>
      <c r="I182" s="18" t="s">
        <v>585</v>
      </c>
      <c r="J182" s="18" t="s">
        <v>121</v>
      </c>
      <c r="K182" s="18" t="s">
        <v>101</v>
      </c>
      <c r="L182" s="18" t="s">
        <v>135</v>
      </c>
      <c r="M182" s="18" t="s">
        <v>558</v>
      </c>
      <c r="N182" s="18" t="s">
        <v>1370</v>
      </c>
      <c r="O182" s="18" t="s">
        <v>170</v>
      </c>
      <c r="P182" s="18" t="s">
        <v>106</v>
      </c>
      <c r="Q182" s="18" t="s">
        <v>107</v>
      </c>
      <c r="R182" s="18" t="s">
        <v>1371</v>
      </c>
      <c r="S182" s="18" t="s">
        <v>1336</v>
      </c>
      <c r="T182" s="18" t="s">
        <v>1337</v>
      </c>
      <c r="U182" s="18" t="s">
        <v>110</v>
      </c>
      <c r="V182" s="18">
        <f t="shared" si="5"/>
        <v>80</v>
      </c>
      <c r="W182" s="18">
        <v>80</v>
      </c>
      <c r="X182" s="18"/>
      <c r="Y182" s="18"/>
      <c r="Z182" s="18">
        <v>2019</v>
      </c>
      <c r="AA182" s="18">
        <v>224</v>
      </c>
      <c r="AB182" s="18" t="s">
        <v>111</v>
      </c>
      <c r="AC182" s="18" t="s">
        <v>111</v>
      </c>
      <c r="AD182" s="18" t="s">
        <v>111</v>
      </c>
      <c r="AE182" s="18" t="s">
        <v>111</v>
      </c>
      <c r="AF182" s="18" t="s">
        <v>561</v>
      </c>
      <c r="AG182" s="18" t="s">
        <v>112</v>
      </c>
      <c r="AH182" s="18" t="s">
        <v>128</v>
      </c>
    </row>
    <row r="183" s="2" customFormat="1" ht="25" customHeight="1" spans="1:34">
      <c r="A183" s="22" t="s">
        <v>1372</v>
      </c>
      <c r="B183" s="22" t="s">
        <v>1373</v>
      </c>
      <c r="C183" s="22" t="s">
        <v>93</v>
      </c>
      <c r="D183" s="22" t="s">
        <v>1331</v>
      </c>
      <c r="E183" s="22" t="s">
        <v>1374</v>
      </c>
      <c r="F183" s="18" t="s">
        <v>1375</v>
      </c>
      <c r="G183" s="18" t="s">
        <v>118</v>
      </c>
      <c r="H183" s="22" t="s">
        <v>1376</v>
      </c>
      <c r="I183" s="18" t="s">
        <v>1377</v>
      </c>
      <c r="J183" s="18" t="s">
        <v>121</v>
      </c>
      <c r="K183" s="18" t="s">
        <v>101</v>
      </c>
      <c r="L183" s="18" t="s">
        <v>539</v>
      </c>
      <c r="M183" s="18" t="s">
        <v>540</v>
      </c>
      <c r="N183" s="18" t="s">
        <v>1378</v>
      </c>
      <c r="O183" s="18" t="s">
        <v>170</v>
      </c>
      <c r="P183" s="18" t="s">
        <v>106</v>
      </c>
      <c r="Q183" s="18" t="s">
        <v>107</v>
      </c>
      <c r="R183" s="18" t="s">
        <v>1379</v>
      </c>
      <c r="S183" s="18" t="s">
        <v>1336</v>
      </c>
      <c r="T183" s="18" t="s">
        <v>1337</v>
      </c>
      <c r="U183" s="18" t="s">
        <v>110</v>
      </c>
      <c r="V183" s="18">
        <f t="shared" si="5"/>
        <v>60</v>
      </c>
      <c r="W183" s="18">
        <v>60</v>
      </c>
      <c r="X183" s="18"/>
      <c r="Y183" s="18"/>
      <c r="Z183" s="18">
        <v>234</v>
      </c>
      <c r="AA183" s="18">
        <v>93</v>
      </c>
      <c r="AB183" s="18" t="s">
        <v>111</v>
      </c>
      <c r="AC183" s="18" t="s">
        <v>111</v>
      </c>
      <c r="AD183" s="18" t="s">
        <v>111</v>
      </c>
      <c r="AE183" s="18" t="s">
        <v>111</v>
      </c>
      <c r="AF183" s="18" t="s">
        <v>541</v>
      </c>
      <c r="AG183" s="18" t="s">
        <v>112</v>
      </c>
      <c r="AH183" s="18" t="s">
        <v>128</v>
      </c>
    </row>
    <row r="184" s="2" customFormat="1" ht="25" customHeight="1" spans="1:34">
      <c r="A184" s="22" t="s">
        <v>1380</v>
      </c>
      <c r="B184" s="18" t="s">
        <v>959</v>
      </c>
      <c r="C184" s="22" t="s">
        <v>93</v>
      </c>
      <c r="D184" s="22" t="s">
        <v>1331</v>
      </c>
      <c r="E184" s="22" t="s">
        <v>1374</v>
      </c>
      <c r="F184" s="18" t="s">
        <v>1381</v>
      </c>
      <c r="G184" s="18" t="s">
        <v>118</v>
      </c>
      <c r="H184" s="22" t="s">
        <v>584</v>
      </c>
      <c r="I184" s="18" t="s">
        <v>585</v>
      </c>
      <c r="J184" s="18" t="s">
        <v>121</v>
      </c>
      <c r="K184" s="18" t="s">
        <v>101</v>
      </c>
      <c r="L184" s="18" t="s">
        <v>135</v>
      </c>
      <c r="M184" s="18" t="s">
        <v>558</v>
      </c>
      <c r="N184" s="18" t="s">
        <v>1382</v>
      </c>
      <c r="O184" s="18" t="s">
        <v>170</v>
      </c>
      <c r="P184" s="18" t="s">
        <v>106</v>
      </c>
      <c r="Q184" s="18" t="s">
        <v>107</v>
      </c>
      <c r="R184" s="18" t="s">
        <v>1379</v>
      </c>
      <c r="S184" s="18" t="s">
        <v>1336</v>
      </c>
      <c r="T184" s="18" t="s">
        <v>1337</v>
      </c>
      <c r="U184" s="18" t="s">
        <v>110</v>
      </c>
      <c r="V184" s="18">
        <f t="shared" si="5"/>
        <v>80</v>
      </c>
      <c r="W184" s="18">
        <v>80</v>
      </c>
      <c r="X184" s="18"/>
      <c r="Y184" s="18"/>
      <c r="Z184" s="18">
        <v>356</v>
      </c>
      <c r="AA184" s="18">
        <v>154</v>
      </c>
      <c r="AB184" s="18" t="s">
        <v>111</v>
      </c>
      <c r="AC184" s="18" t="s">
        <v>111</v>
      </c>
      <c r="AD184" s="18" t="s">
        <v>111</v>
      </c>
      <c r="AE184" s="18" t="s">
        <v>111</v>
      </c>
      <c r="AF184" s="18" t="s">
        <v>561</v>
      </c>
      <c r="AG184" s="18" t="s">
        <v>112</v>
      </c>
      <c r="AH184" s="18" t="s">
        <v>128</v>
      </c>
    </row>
    <row r="185" s="2" customFormat="1" ht="25" customHeight="1" spans="1:34">
      <c r="A185" s="22" t="s">
        <v>1383</v>
      </c>
      <c r="B185" s="22" t="s">
        <v>1384</v>
      </c>
      <c r="C185" s="22" t="s">
        <v>93</v>
      </c>
      <c r="D185" s="22" t="s">
        <v>1331</v>
      </c>
      <c r="E185" s="22" t="s">
        <v>1385</v>
      </c>
      <c r="F185" s="18" t="s">
        <v>1386</v>
      </c>
      <c r="G185" s="18" t="s">
        <v>118</v>
      </c>
      <c r="H185" s="22" t="s">
        <v>1387</v>
      </c>
      <c r="I185" s="18" t="s">
        <v>1388</v>
      </c>
      <c r="J185" s="18" t="s">
        <v>121</v>
      </c>
      <c r="K185" s="18" t="s">
        <v>101</v>
      </c>
      <c r="L185" s="18" t="s">
        <v>428</v>
      </c>
      <c r="M185" s="18" t="s">
        <v>429</v>
      </c>
      <c r="N185" s="18" t="s">
        <v>1389</v>
      </c>
      <c r="O185" s="18" t="s">
        <v>187</v>
      </c>
      <c r="P185" s="18" t="s">
        <v>106</v>
      </c>
      <c r="Q185" s="18" t="s">
        <v>107</v>
      </c>
      <c r="R185" s="18" t="s">
        <v>1390</v>
      </c>
      <c r="S185" s="18" t="s">
        <v>1336</v>
      </c>
      <c r="T185" s="18" t="s">
        <v>1337</v>
      </c>
      <c r="U185" s="18" t="s">
        <v>110</v>
      </c>
      <c r="V185" s="18">
        <f t="shared" si="5"/>
        <v>50</v>
      </c>
      <c r="W185" s="18">
        <v>50</v>
      </c>
      <c r="X185" s="18"/>
      <c r="Y185" s="18"/>
      <c r="Z185" s="18">
        <v>176</v>
      </c>
      <c r="AA185" s="18">
        <v>176</v>
      </c>
      <c r="AB185" s="18" t="s">
        <v>111</v>
      </c>
      <c r="AC185" s="18" t="s">
        <v>111</v>
      </c>
      <c r="AD185" s="18" t="s">
        <v>112</v>
      </c>
      <c r="AE185" s="18" t="s">
        <v>111</v>
      </c>
      <c r="AF185" s="18" t="s">
        <v>431</v>
      </c>
      <c r="AG185" s="18" t="s">
        <v>112</v>
      </c>
      <c r="AH185" s="18" t="s">
        <v>128</v>
      </c>
    </row>
    <row r="186" s="2" customFormat="1" ht="25" customHeight="1" spans="1:34">
      <c r="A186" s="22" t="s">
        <v>1391</v>
      </c>
      <c r="B186" s="22" t="s">
        <v>1392</v>
      </c>
      <c r="C186" s="22" t="s">
        <v>93</v>
      </c>
      <c r="D186" s="22" t="s">
        <v>1331</v>
      </c>
      <c r="E186" s="22" t="s">
        <v>1393</v>
      </c>
      <c r="F186" s="18" t="s">
        <v>1394</v>
      </c>
      <c r="G186" s="18" t="s">
        <v>118</v>
      </c>
      <c r="H186" s="22" t="s">
        <v>1395</v>
      </c>
      <c r="I186" s="18" t="s">
        <v>1395</v>
      </c>
      <c r="J186" s="18" t="s">
        <v>121</v>
      </c>
      <c r="K186" s="18" t="s">
        <v>101</v>
      </c>
      <c r="L186" s="18" t="s">
        <v>428</v>
      </c>
      <c r="M186" s="18" t="s">
        <v>429</v>
      </c>
      <c r="N186" s="18" t="s">
        <v>1396</v>
      </c>
      <c r="O186" s="18" t="s">
        <v>187</v>
      </c>
      <c r="P186" s="18" t="s">
        <v>106</v>
      </c>
      <c r="Q186" s="18" t="s">
        <v>107</v>
      </c>
      <c r="R186" s="18" t="s">
        <v>1397</v>
      </c>
      <c r="S186" s="18" t="s">
        <v>1336</v>
      </c>
      <c r="T186" s="18" t="s">
        <v>1337</v>
      </c>
      <c r="U186" s="18" t="s">
        <v>110</v>
      </c>
      <c r="V186" s="18">
        <f t="shared" si="5"/>
        <v>50</v>
      </c>
      <c r="W186" s="18">
        <v>50</v>
      </c>
      <c r="X186" s="18"/>
      <c r="Y186" s="18"/>
      <c r="Z186" s="18">
        <v>200</v>
      </c>
      <c r="AA186" s="18">
        <v>33</v>
      </c>
      <c r="AB186" s="18" t="s">
        <v>111</v>
      </c>
      <c r="AC186" s="18" t="s">
        <v>111</v>
      </c>
      <c r="AD186" s="18" t="s">
        <v>111</v>
      </c>
      <c r="AE186" s="18" t="s">
        <v>111</v>
      </c>
      <c r="AF186" s="18" t="s">
        <v>431</v>
      </c>
      <c r="AG186" s="18" t="s">
        <v>112</v>
      </c>
      <c r="AH186" s="18" t="s">
        <v>128</v>
      </c>
    </row>
    <row r="187" s="2" customFormat="1" ht="25" customHeight="1" spans="1:34">
      <c r="A187" s="22" t="s">
        <v>1398</v>
      </c>
      <c r="B187" s="22" t="s">
        <v>1399</v>
      </c>
      <c r="C187" s="22" t="s">
        <v>93</v>
      </c>
      <c r="D187" s="22" t="s">
        <v>760</v>
      </c>
      <c r="E187" s="22" t="s">
        <v>761</v>
      </c>
      <c r="F187" s="18" t="s">
        <v>1400</v>
      </c>
      <c r="G187" s="18" t="s">
        <v>118</v>
      </c>
      <c r="H187" s="18" t="str">
        <f>B187</f>
        <v>新建北风菌种植基地30亩，周围护网2600平方米，灌溉管网1.2万平方米。</v>
      </c>
      <c r="I187" s="18" t="s">
        <v>1401</v>
      </c>
      <c r="J187" s="18" t="s">
        <v>121</v>
      </c>
      <c r="K187" s="18" t="s">
        <v>101</v>
      </c>
      <c r="L187" s="18" t="s">
        <v>1402</v>
      </c>
      <c r="M187" s="18" t="s">
        <v>1403</v>
      </c>
      <c r="N187" s="18" t="s">
        <v>1404</v>
      </c>
      <c r="O187" s="18" t="s">
        <v>187</v>
      </c>
      <c r="P187" s="18" t="s">
        <v>106</v>
      </c>
      <c r="Q187" s="18" t="s">
        <v>107</v>
      </c>
      <c r="R187" s="18" t="s">
        <v>923</v>
      </c>
      <c r="S187" s="18" t="s">
        <v>766</v>
      </c>
      <c r="T187" s="18">
        <v>13572616300</v>
      </c>
      <c r="U187" s="18" t="s">
        <v>110</v>
      </c>
      <c r="V187" s="18">
        <f t="shared" si="5"/>
        <v>135</v>
      </c>
      <c r="W187" s="18">
        <v>135</v>
      </c>
      <c r="X187" s="18"/>
      <c r="Y187" s="18"/>
      <c r="Z187" s="18">
        <v>530</v>
      </c>
      <c r="AA187" s="18">
        <v>40</v>
      </c>
      <c r="AB187" s="18" t="s">
        <v>111</v>
      </c>
      <c r="AC187" s="18" t="s">
        <v>111</v>
      </c>
      <c r="AD187" s="18" t="s">
        <v>112</v>
      </c>
      <c r="AE187" s="18" t="s">
        <v>111</v>
      </c>
      <c r="AF187" s="18" t="s">
        <v>1405</v>
      </c>
      <c r="AG187" s="18" t="s">
        <v>112</v>
      </c>
      <c r="AH187" s="18" t="s">
        <v>128</v>
      </c>
    </row>
    <row r="188" s="2" customFormat="1" ht="25" customHeight="1" spans="1:34">
      <c r="A188" s="22" t="s">
        <v>1406</v>
      </c>
      <c r="B188" s="22" t="s">
        <v>1407</v>
      </c>
      <c r="C188" s="22" t="s">
        <v>1408</v>
      </c>
      <c r="D188" s="22" t="s">
        <v>1409</v>
      </c>
      <c r="E188" s="22" t="s">
        <v>1410</v>
      </c>
      <c r="F188" s="18" t="s">
        <v>1411</v>
      </c>
      <c r="G188" s="18" t="s">
        <v>118</v>
      </c>
      <c r="H188" s="22" t="s">
        <v>1412</v>
      </c>
      <c r="I188" s="18" t="s">
        <v>1412</v>
      </c>
      <c r="J188" s="18" t="s">
        <v>121</v>
      </c>
      <c r="K188" s="18" t="s">
        <v>101</v>
      </c>
      <c r="L188" s="18" t="s">
        <v>1413</v>
      </c>
      <c r="M188" s="18" t="s">
        <v>409</v>
      </c>
      <c r="N188" s="18" t="s">
        <v>1414</v>
      </c>
      <c r="O188" s="18" t="s">
        <v>105</v>
      </c>
      <c r="P188" s="18" t="s">
        <v>106</v>
      </c>
      <c r="Q188" s="18" t="s">
        <v>107</v>
      </c>
      <c r="R188" s="18" t="s">
        <v>1415</v>
      </c>
      <c r="S188" s="18" t="s">
        <v>1416</v>
      </c>
      <c r="T188" s="18">
        <v>13619162455</v>
      </c>
      <c r="U188" s="18" t="s">
        <v>110</v>
      </c>
      <c r="V188" s="18">
        <f t="shared" si="5"/>
        <v>330</v>
      </c>
      <c r="W188" s="18">
        <v>330</v>
      </c>
      <c r="X188" s="18"/>
      <c r="Y188" s="18"/>
      <c r="Z188" s="18">
        <v>400</v>
      </c>
      <c r="AA188" s="18">
        <v>100</v>
      </c>
      <c r="AB188" s="18" t="s">
        <v>111</v>
      </c>
      <c r="AC188" s="18" t="s">
        <v>111</v>
      </c>
      <c r="AD188" s="18" t="s">
        <v>111</v>
      </c>
      <c r="AE188" s="18" t="s">
        <v>111</v>
      </c>
      <c r="AF188" s="18" t="s">
        <v>411</v>
      </c>
      <c r="AG188" s="18" t="s">
        <v>112</v>
      </c>
      <c r="AH188" s="18" t="s">
        <v>128</v>
      </c>
    </row>
    <row r="189" s="2" customFormat="1" ht="25" customHeight="1" spans="1:34">
      <c r="A189" s="22" t="s">
        <v>1417</v>
      </c>
      <c r="B189" s="22" t="s">
        <v>1418</v>
      </c>
      <c r="C189" s="22" t="s">
        <v>93</v>
      </c>
      <c r="D189" s="18" t="s">
        <v>149</v>
      </c>
      <c r="E189" s="22" t="s">
        <v>150</v>
      </c>
      <c r="F189" s="18" t="s">
        <v>1419</v>
      </c>
      <c r="G189" s="18" t="s">
        <v>221</v>
      </c>
      <c r="H189" s="18" t="str">
        <f>B189</f>
        <v>新建珍稀食用菌工厂化栽培基地5000平方米。建设标准温控智能化出菇棚28个8400平方米、有效栽培层架18000平方米；建设堆料场1500平方米、发酵池1200平方米、分选区及冷库800平方米；购置温控设备、风机、采菇车、上料车等设备，配套道路、电力、灌溉等基础设施。</v>
      </c>
      <c r="I189" s="18" t="s">
        <v>1420</v>
      </c>
      <c r="J189" s="18" t="s">
        <v>182</v>
      </c>
      <c r="K189" s="18" t="s">
        <v>101</v>
      </c>
      <c r="L189" s="18" t="s">
        <v>1421</v>
      </c>
      <c r="M189" s="18" t="s">
        <v>1422</v>
      </c>
      <c r="N189" s="18" t="s">
        <v>1423</v>
      </c>
      <c r="O189" s="18" t="s">
        <v>105</v>
      </c>
      <c r="P189" s="18" t="s">
        <v>106</v>
      </c>
      <c r="Q189" s="18" t="s">
        <v>107</v>
      </c>
      <c r="R189" s="18" t="s">
        <v>1424</v>
      </c>
      <c r="S189" s="18" t="s">
        <v>1425</v>
      </c>
      <c r="T189" s="18">
        <v>13700269429</v>
      </c>
      <c r="U189" s="18" t="s">
        <v>110</v>
      </c>
      <c r="V189" s="18">
        <f t="shared" si="5"/>
        <v>510</v>
      </c>
      <c r="W189" s="18">
        <v>510</v>
      </c>
      <c r="X189" s="18"/>
      <c r="Y189" s="18"/>
      <c r="Z189" s="18">
        <v>420</v>
      </c>
      <c r="AA189" s="18">
        <v>150</v>
      </c>
      <c r="AB189" s="18" t="s">
        <v>111</v>
      </c>
      <c r="AC189" s="18" t="s">
        <v>111</v>
      </c>
      <c r="AD189" s="18" t="s">
        <v>111</v>
      </c>
      <c r="AE189" s="18" t="s">
        <v>112</v>
      </c>
      <c r="AF189" s="18" t="s">
        <v>1426</v>
      </c>
      <c r="AG189" s="18" t="s">
        <v>112</v>
      </c>
      <c r="AH189" s="18" t="s">
        <v>1427</v>
      </c>
    </row>
    <row r="190" s="2" customFormat="1" ht="25" customHeight="1" spans="1:34">
      <c r="A190" s="18" t="s">
        <v>1428</v>
      </c>
      <c r="B190" s="18" t="s">
        <v>1429</v>
      </c>
      <c r="C190" s="22" t="s">
        <v>93</v>
      </c>
      <c r="D190" s="18" t="s">
        <v>328</v>
      </c>
      <c r="E190" s="18" t="s">
        <v>1430</v>
      </c>
      <c r="F190" s="18" t="s">
        <v>1431</v>
      </c>
      <c r="G190" s="18" t="s">
        <v>221</v>
      </c>
      <c r="H190" s="18" t="s">
        <v>1432</v>
      </c>
      <c r="I190" s="18" t="s">
        <v>1432</v>
      </c>
      <c r="J190" s="18" t="s">
        <v>182</v>
      </c>
      <c r="K190" s="18" t="s">
        <v>101</v>
      </c>
      <c r="L190" s="18" t="s">
        <v>1433</v>
      </c>
      <c r="M190" s="18" t="s">
        <v>315</v>
      </c>
      <c r="N190" s="18" t="s">
        <v>444</v>
      </c>
      <c r="O190" s="18" t="s">
        <v>1434</v>
      </c>
      <c r="P190" s="18" t="s">
        <v>106</v>
      </c>
      <c r="Q190" s="18" t="s">
        <v>107</v>
      </c>
      <c r="R190" s="18" t="s">
        <v>1435</v>
      </c>
      <c r="S190" s="18" t="s">
        <v>1436</v>
      </c>
      <c r="T190" s="18">
        <v>13488058238</v>
      </c>
      <c r="U190" s="18" t="s">
        <v>110</v>
      </c>
      <c r="V190" s="18">
        <v>160</v>
      </c>
      <c r="W190" s="18">
        <v>160</v>
      </c>
      <c r="X190" s="18"/>
      <c r="Y190" s="18"/>
      <c r="Z190" s="18">
        <v>200</v>
      </c>
      <c r="AA190" s="18">
        <v>72</v>
      </c>
      <c r="AB190" s="18" t="s">
        <v>111</v>
      </c>
      <c r="AC190" s="18" t="s">
        <v>111</v>
      </c>
      <c r="AD190" s="18" t="s">
        <v>111</v>
      </c>
      <c r="AE190" s="18" t="s">
        <v>111</v>
      </c>
      <c r="AF190" s="18" t="s">
        <v>1437</v>
      </c>
      <c r="AG190" s="18" t="s">
        <v>112</v>
      </c>
      <c r="AH190" s="18" t="s">
        <v>1437</v>
      </c>
    </row>
    <row r="191" s="2" customFormat="1" ht="25" customHeight="1" spans="1:34">
      <c r="A191" s="18" t="s">
        <v>1438</v>
      </c>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row>
    <row r="192" s="3" customFormat="1" ht="25" customHeight="1" spans="1:34">
      <c r="A192" s="18" t="s">
        <v>1439</v>
      </c>
      <c r="B192" s="18" t="s">
        <v>1440</v>
      </c>
      <c r="C192" s="18" t="s">
        <v>210</v>
      </c>
      <c r="D192" s="18" t="s">
        <v>159</v>
      </c>
      <c r="E192" s="18" t="s">
        <v>191</v>
      </c>
      <c r="F192" s="18" t="s">
        <v>1441</v>
      </c>
      <c r="G192" s="18" t="s">
        <v>1442</v>
      </c>
      <c r="H192" s="18" t="s">
        <v>1443</v>
      </c>
      <c r="I192" s="18" t="s">
        <v>1444</v>
      </c>
      <c r="J192" s="18" t="s">
        <v>1445</v>
      </c>
      <c r="K192" s="18" t="s">
        <v>101</v>
      </c>
      <c r="L192" s="18" t="s">
        <v>1446</v>
      </c>
      <c r="M192" s="18" t="s">
        <v>1447</v>
      </c>
      <c r="N192" s="18" t="s">
        <v>1448</v>
      </c>
      <c r="O192" s="18" t="s">
        <v>187</v>
      </c>
      <c r="P192" s="18" t="s">
        <v>106</v>
      </c>
      <c r="Q192" s="18" t="s">
        <v>107</v>
      </c>
      <c r="R192" s="18" t="s">
        <v>1449</v>
      </c>
      <c r="S192" s="18" t="s">
        <v>173</v>
      </c>
      <c r="T192" s="18">
        <v>15891628005</v>
      </c>
      <c r="U192" s="18" t="s">
        <v>110</v>
      </c>
      <c r="V192" s="18">
        <f t="shared" ref="V192:V200" si="6">SUM(W192:Y192)</f>
        <v>65</v>
      </c>
      <c r="W192" s="18">
        <v>65</v>
      </c>
      <c r="X192" s="18"/>
      <c r="Y192" s="18"/>
      <c r="Z192" s="18">
        <v>125</v>
      </c>
      <c r="AA192" s="18">
        <v>35</v>
      </c>
      <c r="AB192" s="18" t="s">
        <v>111</v>
      </c>
      <c r="AC192" s="18" t="s">
        <v>111</v>
      </c>
      <c r="AD192" s="18" t="s">
        <v>112</v>
      </c>
      <c r="AE192" s="18" t="s">
        <v>111</v>
      </c>
      <c r="AF192" s="18" t="s">
        <v>1450</v>
      </c>
      <c r="AG192" s="18" t="s">
        <v>112</v>
      </c>
      <c r="AH192" s="18" t="s">
        <v>128</v>
      </c>
    </row>
    <row r="193" s="3" customFormat="1" ht="25" customHeight="1" spans="1:34">
      <c r="A193" s="18" t="s">
        <v>1451</v>
      </c>
      <c r="B193" s="18" t="s">
        <v>1452</v>
      </c>
      <c r="C193" s="18" t="s">
        <v>210</v>
      </c>
      <c r="D193" s="18" t="s">
        <v>159</v>
      </c>
      <c r="E193" s="18" t="s">
        <v>160</v>
      </c>
      <c r="F193" s="18" t="s">
        <v>1453</v>
      </c>
      <c r="G193" s="18" t="s">
        <v>1442</v>
      </c>
      <c r="H193" s="18" t="s">
        <v>1454</v>
      </c>
      <c r="I193" s="18" t="s">
        <v>1455</v>
      </c>
      <c r="J193" s="18" t="s">
        <v>1445</v>
      </c>
      <c r="K193" s="18" t="s">
        <v>101</v>
      </c>
      <c r="L193" s="18" t="s">
        <v>1446</v>
      </c>
      <c r="M193" s="18" t="s">
        <v>1447</v>
      </c>
      <c r="N193" s="18" t="s">
        <v>1456</v>
      </c>
      <c r="O193" s="18" t="s">
        <v>187</v>
      </c>
      <c r="P193" s="18" t="s">
        <v>106</v>
      </c>
      <c r="Q193" s="18" t="s">
        <v>107</v>
      </c>
      <c r="R193" s="18" t="s">
        <v>172</v>
      </c>
      <c r="S193" s="18" t="s">
        <v>173</v>
      </c>
      <c r="T193" s="18">
        <v>15891628005</v>
      </c>
      <c r="U193" s="18" t="s">
        <v>110</v>
      </c>
      <c r="V193" s="18">
        <f t="shared" si="6"/>
        <v>65</v>
      </c>
      <c r="W193" s="18">
        <v>65</v>
      </c>
      <c r="X193" s="18"/>
      <c r="Y193" s="18"/>
      <c r="Z193" s="18">
        <v>130</v>
      </c>
      <c r="AA193" s="18">
        <v>40</v>
      </c>
      <c r="AB193" s="18" t="s">
        <v>111</v>
      </c>
      <c r="AC193" s="18" t="s">
        <v>111</v>
      </c>
      <c r="AD193" s="18" t="s">
        <v>112</v>
      </c>
      <c r="AE193" s="18" t="s">
        <v>111</v>
      </c>
      <c r="AF193" s="18" t="s">
        <v>1450</v>
      </c>
      <c r="AG193" s="18" t="s">
        <v>112</v>
      </c>
      <c r="AH193" s="18" t="s">
        <v>128</v>
      </c>
    </row>
    <row r="194" s="2" customFormat="1" ht="25" customHeight="1" spans="1:34">
      <c r="A194" s="18" t="s">
        <v>1457</v>
      </c>
      <c r="B194" s="18" t="s">
        <v>1458</v>
      </c>
      <c r="C194" s="18" t="s">
        <v>93</v>
      </c>
      <c r="D194" s="18" t="s">
        <v>288</v>
      </c>
      <c r="E194" s="18" t="s">
        <v>320</v>
      </c>
      <c r="F194" s="18" t="s">
        <v>1459</v>
      </c>
      <c r="G194" s="18" t="s">
        <v>1442</v>
      </c>
      <c r="H194" s="18" t="s">
        <v>1460</v>
      </c>
      <c r="I194" s="18" t="s">
        <v>1461</v>
      </c>
      <c r="J194" s="18" t="s">
        <v>1445</v>
      </c>
      <c r="K194" s="18" t="s">
        <v>101</v>
      </c>
      <c r="L194" s="18" t="s">
        <v>314</v>
      </c>
      <c r="M194" s="18" t="s">
        <v>315</v>
      </c>
      <c r="N194" s="18" t="s">
        <v>1462</v>
      </c>
      <c r="O194" s="18" t="s">
        <v>105</v>
      </c>
      <c r="P194" s="18" t="s">
        <v>106</v>
      </c>
      <c r="Q194" s="18" t="s">
        <v>107</v>
      </c>
      <c r="R194" s="18" t="s">
        <v>288</v>
      </c>
      <c r="S194" s="18" t="s">
        <v>296</v>
      </c>
      <c r="T194" s="18">
        <v>13772207573</v>
      </c>
      <c r="U194" s="18" t="s">
        <v>110</v>
      </c>
      <c r="V194" s="18">
        <f t="shared" si="6"/>
        <v>230</v>
      </c>
      <c r="W194" s="18">
        <v>230</v>
      </c>
      <c r="X194" s="18"/>
      <c r="Y194" s="18"/>
      <c r="Z194" s="18">
        <v>300</v>
      </c>
      <c r="AA194" s="18">
        <v>20</v>
      </c>
      <c r="AB194" s="18" t="s">
        <v>111</v>
      </c>
      <c r="AC194" s="18" t="s">
        <v>111</v>
      </c>
      <c r="AD194" s="18" t="s">
        <v>111</v>
      </c>
      <c r="AE194" s="18" t="s">
        <v>111</v>
      </c>
      <c r="AF194" s="18" t="s">
        <v>317</v>
      </c>
      <c r="AG194" s="18" t="s">
        <v>112</v>
      </c>
      <c r="AH194" s="18" t="s">
        <v>128</v>
      </c>
    </row>
    <row r="195" s="2" customFormat="1" ht="25" customHeight="1" spans="1:34">
      <c r="A195" s="18" t="s">
        <v>1463</v>
      </c>
      <c r="B195" s="18" t="s">
        <v>1464</v>
      </c>
      <c r="C195" s="18" t="s">
        <v>93</v>
      </c>
      <c r="D195" s="18" t="s">
        <v>288</v>
      </c>
      <c r="E195" s="18" t="s">
        <v>131</v>
      </c>
      <c r="F195" s="18" t="s">
        <v>1465</v>
      </c>
      <c r="G195" s="18" t="s">
        <v>1442</v>
      </c>
      <c r="H195" s="18" t="str">
        <f>B195</f>
        <v>养殖林麝100对，配套设施：新建储藏冷库、饲料加工房400立方米、新建圈舍200间600平方米、新建水窖一个50立方米，新建产业道路1公里，围栏2500米。</v>
      </c>
      <c r="I195" s="18" t="s">
        <v>1466</v>
      </c>
      <c r="J195" s="18" t="s">
        <v>1445</v>
      </c>
      <c r="K195" s="18" t="s">
        <v>101</v>
      </c>
      <c r="L195" s="18" t="s">
        <v>517</v>
      </c>
      <c r="M195" s="18" t="s">
        <v>518</v>
      </c>
      <c r="N195" s="18" t="s">
        <v>295</v>
      </c>
      <c r="O195" s="18" t="s">
        <v>105</v>
      </c>
      <c r="P195" s="18" t="s">
        <v>106</v>
      </c>
      <c r="Q195" s="18" t="s">
        <v>107</v>
      </c>
      <c r="R195" s="18" t="s">
        <v>288</v>
      </c>
      <c r="S195" s="18" t="s">
        <v>296</v>
      </c>
      <c r="T195" s="61" t="s">
        <v>1467</v>
      </c>
      <c r="U195" s="18" t="s">
        <v>110</v>
      </c>
      <c r="V195" s="18">
        <f t="shared" si="6"/>
        <v>110</v>
      </c>
      <c r="W195" s="18">
        <v>110</v>
      </c>
      <c r="X195" s="18"/>
      <c r="Y195" s="18"/>
      <c r="Z195" s="18">
        <v>289</v>
      </c>
      <c r="AA195" s="18">
        <v>30</v>
      </c>
      <c r="AB195" s="18" t="s">
        <v>111</v>
      </c>
      <c r="AC195" s="18" t="s">
        <v>111</v>
      </c>
      <c r="AD195" s="18" t="s">
        <v>111</v>
      </c>
      <c r="AE195" s="18" t="s">
        <v>111</v>
      </c>
      <c r="AF195" s="18" t="s">
        <v>521</v>
      </c>
      <c r="AG195" s="18" t="s">
        <v>112</v>
      </c>
      <c r="AH195" s="18" t="s">
        <v>128</v>
      </c>
    </row>
    <row r="196" s="2" customFormat="1" ht="25" customHeight="1" spans="1:34">
      <c r="A196" s="18" t="s">
        <v>1468</v>
      </c>
      <c r="B196" s="18" t="s">
        <v>1469</v>
      </c>
      <c r="C196" s="18" t="s">
        <v>93</v>
      </c>
      <c r="D196" s="18" t="s">
        <v>288</v>
      </c>
      <c r="E196" s="18" t="s">
        <v>320</v>
      </c>
      <c r="F196" s="18" t="s">
        <v>1470</v>
      </c>
      <c r="G196" s="18" t="s">
        <v>1442</v>
      </c>
      <c r="H196" s="18" t="s">
        <v>1471</v>
      </c>
      <c r="I196" s="18" t="s">
        <v>1472</v>
      </c>
      <c r="J196" s="18" t="s">
        <v>1445</v>
      </c>
      <c r="K196" s="18" t="s">
        <v>101</v>
      </c>
      <c r="L196" s="18" t="s">
        <v>314</v>
      </c>
      <c r="M196" s="18" t="s">
        <v>315</v>
      </c>
      <c r="N196" s="18" t="s">
        <v>1462</v>
      </c>
      <c r="O196" s="18" t="s">
        <v>105</v>
      </c>
      <c r="P196" s="18" t="s">
        <v>106</v>
      </c>
      <c r="Q196" s="18" t="s">
        <v>107</v>
      </c>
      <c r="R196" s="18" t="s">
        <v>288</v>
      </c>
      <c r="S196" s="18" t="s">
        <v>296</v>
      </c>
      <c r="T196" s="18">
        <v>13772207573</v>
      </c>
      <c r="U196" s="18" t="s">
        <v>110</v>
      </c>
      <c r="V196" s="18">
        <f t="shared" si="6"/>
        <v>90</v>
      </c>
      <c r="W196" s="18">
        <v>90</v>
      </c>
      <c r="X196" s="18"/>
      <c r="Y196" s="18"/>
      <c r="Z196" s="18">
        <v>300</v>
      </c>
      <c r="AA196" s="18">
        <v>20</v>
      </c>
      <c r="AB196" s="18" t="s">
        <v>111</v>
      </c>
      <c r="AC196" s="18" t="s">
        <v>111</v>
      </c>
      <c r="AD196" s="18" t="s">
        <v>111</v>
      </c>
      <c r="AE196" s="18" t="s">
        <v>111</v>
      </c>
      <c r="AF196" s="18" t="s">
        <v>317</v>
      </c>
      <c r="AG196" s="18" t="s">
        <v>112</v>
      </c>
      <c r="AH196" s="18" t="s">
        <v>128</v>
      </c>
    </row>
    <row r="197" s="2" customFormat="1" ht="25" customHeight="1" spans="1:34">
      <c r="A197" s="18" t="s">
        <v>1473</v>
      </c>
      <c r="B197" s="18" t="s">
        <v>1474</v>
      </c>
      <c r="C197" s="18" t="s">
        <v>238</v>
      </c>
      <c r="D197" s="18" t="s">
        <v>328</v>
      </c>
      <c r="E197" s="18" t="s">
        <v>414</v>
      </c>
      <c r="F197" s="18" t="s">
        <v>1475</v>
      </c>
      <c r="G197" s="18" t="s">
        <v>1442</v>
      </c>
      <c r="H197" s="18" t="s">
        <v>1476</v>
      </c>
      <c r="I197" s="18" t="s">
        <v>1477</v>
      </c>
      <c r="J197" s="18" t="s">
        <v>1445</v>
      </c>
      <c r="K197" s="18" t="s">
        <v>101</v>
      </c>
      <c r="L197" s="18" t="s">
        <v>323</v>
      </c>
      <c r="M197" s="18" t="s">
        <v>324</v>
      </c>
      <c r="N197" s="18" t="s">
        <v>1478</v>
      </c>
      <c r="O197" s="18" t="s">
        <v>401</v>
      </c>
      <c r="P197" s="18" t="s">
        <v>106</v>
      </c>
      <c r="Q197" s="18" t="s">
        <v>107</v>
      </c>
      <c r="R197" s="18" t="s">
        <v>335</v>
      </c>
      <c r="S197" s="18" t="s">
        <v>336</v>
      </c>
      <c r="T197" s="18">
        <v>15929596678</v>
      </c>
      <c r="U197" s="18" t="s">
        <v>110</v>
      </c>
      <c r="V197" s="18">
        <f t="shared" si="6"/>
        <v>110</v>
      </c>
      <c r="W197" s="18">
        <v>110</v>
      </c>
      <c r="X197" s="18"/>
      <c r="Y197" s="18"/>
      <c r="Z197" s="18">
        <v>185</v>
      </c>
      <c r="AA197" s="18">
        <v>74</v>
      </c>
      <c r="AB197" s="18" t="s">
        <v>111</v>
      </c>
      <c r="AC197" s="18" t="s">
        <v>111</v>
      </c>
      <c r="AD197" s="18" t="s">
        <v>111</v>
      </c>
      <c r="AE197" s="18" t="s">
        <v>111</v>
      </c>
      <c r="AF197" s="18" t="s">
        <v>325</v>
      </c>
      <c r="AG197" s="18" t="s">
        <v>112</v>
      </c>
      <c r="AH197" s="18" t="s">
        <v>128</v>
      </c>
    </row>
    <row r="198" s="2" customFormat="1" ht="25" customHeight="1" spans="1:34">
      <c r="A198" s="18" t="s">
        <v>1479</v>
      </c>
      <c r="B198" s="18" t="s">
        <v>1480</v>
      </c>
      <c r="C198" s="18" t="s">
        <v>93</v>
      </c>
      <c r="D198" s="18" t="s">
        <v>474</v>
      </c>
      <c r="E198" s="18" t="s">
        <v>1481</v>
      </c>
      <c r="F198" s="18" t="s">
        <v>1482</v>
      </c>
      <c r="G198" s="18" t="s">
        <v>1442</v>
      </c>
      <c r="H198" s="18" t="s">
        <v>1483</v>
      </c>
      <c r="I198" s="18" t="s">
        <v>1484</v>
      </c>
      <c r="J198" s="18" t="s">
        <v>1445</v>
      </c>
      <c r="K198" s="18" t="s">
        <v>101</v>
      </c>
      <c r="L198" s="18" t="s">
        <v>500</v>
      </c>
      <c r="M198" s="18" t="s">
        <v>501</v>
      </c>
      <c r="N198" s="18" t="s">
        <v>1485</v>
      </c>
      <c r="O198" s="18" t="s">
        <v>105</v>
      </c>
      <c r="P198" s="18" t="s">
        <v>106</v>
      </c>
      <c r="Q198" s="18" t="s">
        <v>107</v>
      </c>
      <c r="R198" s="18" t="s">
        <v>1486</v>
      </c>
      <c r="S198" s="18" t="s">
        <v>481</v>
      </c>
      <c r="T198" s="18">
        <v>15891060536</v>
      </c>
      <c r="U198" s="18" t="s">
        <v>110</v>
      </c>
      <c r="V198" s="18">
        <f t="shared" si="6"/>
        <v>50</v>
      </c>
      <c r="W198" s="18">
        <v>50</v>
      </c>
      <c r="X198" s="18"/>
      <c r="Y198" s="18"/>
      <c r="Z198" s="18">
        <v>305</v>
      </c>
      <c r="AA198" s="18">
        <v>109</v>
      </c>
      <c r="AB198" s="18" t="s">
        <v>111</v>
      </c>
      <c r="AC198" s="18" t="s">
        <v>111</v>
      </c>
      <c r="AD198" s="18" t="s">
        <v>111</v>
      </c>
      <c r="AE198" s="18" t="s">
        <v>111</v>
      </c>
      <c r="AF198" s="18" t="s">
        <v>504</v>
      </c>
      <c r="AG198" s="18" t="s">
        <v>112</v>
      </c>
      <c r="AH198" s="18" t="s">
        <v>128</v>
      </c>
    </row>
    <row r="199" s="2" customFormat="1" ht="25" customHeight="1" spans="1:34">
      <c r="A199" s="18" t="s">
        <v>1487</v>
      </c>
      <c r="B199" s="18" t="s">
        <v>1488</v>
      </c>
      <c r="C199" s="18" t="s">
        <v>93</v>
      </c>
      <c r="D199" s="18" t="s">
        <v>474</v>
      </c>
      <c r="E199" s="18" t="s">
        <v>544</v>
      </c>
      <c r="F199" s="18" t="s">
        <v>1489</v>
      </c>
      <c r="G199" s="18" t="s">
        <v>1442</v>
      </c>
      <c r="H199" s="18" t="str">
        <f>B199</f>
        <v>为实施大岩坡养羊项目，建林下养殖基地200亩，养羊500只。建设25间圈舍600平方米以上。</v>
      </c>
      <c r="I199" s="18" t="s">
        <v>1490</v>
      </c>
      <c r="J199" s="18" t="s">
        <v>1445</v>
      </c>
      <c r="K199" s="18" t="s">
        <v>101</v>
      </c>
      <c r="L199" s="18" t="s">
        <v>455</v>
      </c>
      <c r="M199" s="18" t="s">
        <v>456</v>
      </c>
      <c r="N199" s="18" t="s">
        <v>1491</v>
      </c>
      <c r="O199" s="18" t="s">
        <v>105</v>
      </c>
      <c r="P199" s="18" t="s">
        <v>106</v>
      </c>
      <c r="Q199" s="18" t="s">
        <v>107</v>
      </c>
      <c r="R199" s="18" t="s">
        <v>1492</v>
      </c>
      <c r="S199" s="18" t="s">
        <v>481</v>
      </c>
      <c r="T199" s="18">
        <v>15891060536</v>
      </c>
      <c r="U199" s="18" t="s">
        <v>110</v>
      </c>
      <c r="V199" s="18">
        <f t="shared" si="6"/>
        <v>120</v>
      </c>
      <c r="W199" s="18">
        <v>120</v>
      </c>
      <c r="X199" s="18"/>
      <c r="Y199" s="18"/>
      <c r="Z199" s="18">
        <v>499</v>
      </c>
      <c r="AA199" s="18">
        <v>147</v>
      </c>
      <c r="AB199" s="18" t="s">
        <v>111</v>
      </c>
      <c r="AC199" s="18" t="s">
        <v>111</v>
      </c>
      <c r="AD199" s="18" t="s">
        <v>111</v>
      </c>
      <c r="AE199" s="18" t="s">
        <v>111</v>
      </c>
      <c r="AF199" s="18" t="s">
        <v>458</v>
      </c>
      <c r="AG199" s="18" t="s">
        <v>112</v>
      </c>
      <c r="AH199" s="18" t="s">
        <v>128</v>
      </c>
    </row>
    <row r="200" s="2" customFormat="1" ht="25" customHeight="1" spans="1:34">
      <c r="A200" s="18" t="s">
        <v>1493</v>
      </c>
      <c r="B200" s="18" t="s">
        <v>1494</v>
      </c>
      <c r="C200" s="18" t="s">
        <v>93</v>
      </c>
      <c r="D200" s="18" t="s">
        <v>474</v>
      </c>
      <c r="E200" s="18" t="s">
        <v>1495</v>
      </c>
      <c r="F200" s="18" t="s">
        <v>1496</v>
      </c>
      <c r="G200" s="18" t="s">
        <v>1442</v>
      </c>
      <c r="H200" s="18" t="s">
        <v>1497</v>
      </c>
      <c r="I200" s="18" t="s">
        <v>1497</v>
      </c>
      <c r="J200" s="18" t="s">
        <v>1445</v>
      </c>
      <c r="K200" s="18" t="s">
        <v>101</v>
      </c>
      <c r="L200" s="18" t="s">
        <v>1498</v>
      </c>
      <c r="M200" s="18" t="s">
        <v>1499</v>
      </c>
      <c r="N200" s="18" t="s">
        <v>1500</v>
      </c>
      <c r="O200" s="18" t="s">
        <v>105</v>
      </c>
      <c r="P200" s="18" t="s">
        <v>106</v>
      </c>
      <c r="Q200" s="18" t="s">
        <v>107</v>
      </c>
      <c r="R200" s="18" t="s">
        <v>1501</v>
      </c>
      <c r="S200" s="18" t="s">
        <v>481</v>
      </c>
      <c r="T200" s="18">
        <v>15891060536</v>
      </c>
      <c r="U200" s="18" t="s">
        <v>110</v>
      </c>
      <c r="V200" s="18">
        <f t="shared" si="6"/>
        <v>45</v>
      </c>
      <c r="W200" s="18">
        <v>45</v>
      </c>
      <c r="X200" s="18"/>
      <c r="Y200" s="18"/>
      <c r="Z200" s="18">
        <v>909</v>
      </c>
      <c r="AA200" s="18">
        <v>311</v>
      </c>
      <c r="AB200" s="18" t="s">
        <v>111</v>
      </c>
      <c r="AC200" s="18" t="s">
        <v>111</v>
      </c>
      <c r="AD200" s="18" t="s">
        <v>112</v>
      </c>
      <c r="AE200" s="18" t="s">
        <v>111</v>
      </c>
      <c r="AF200" s="18" t="s">
        <v>1502</v>
      </c>
      <c r="AG200" s="18" t="s">
        <v>112</v>
      </c>
      <c r="AH200" s="18" t="s">
        <v>128</v>
      </c>
    </row>
    <row r="201" s="2" customFormat="1" ht="25" customHeight="1" spans="1:34">
      <c r="A201" s="18" t="s">
        <v>1503</v>
      </c>
      <c r="B201" s="18" t="s">
        <v>1504</v>
      </c>
      <c r="C201" s="18" t="s">
        <v>93</v>
      </c>
      <c r="D201" s="18" t="s">
        <v>474</v>
      </c>
      <c r="E201" s="18" t="s">
        <v>496</v>
      </c>
      <c r="F201" s="18" t="s">
        <v>1505</v>
      </c>
      <c r="G201" s="18" t="s">
        <v>1442</v>
      </c>
      <c r="H201" s="18" t="s">
        <v>1506</v>
      </c>
      <c r="I201" s="18" t="s">
        <v>1507</v>
      </c>
      <c r="J201" s="18" t="s">
        <v>1445</v>
      </c>
      <c r="K201" s="18" t="s">
        <v>101</v>
      </c>
      <c r="L201" s="18" t="s">
        <v>304</v>
      </c>
      <c r="M201" s="18" t="s">
        <v>305</v>
      </c>
      <c r="N201" s="18" t="s">
        <v>510</v>
      </c>
      <c r="O201" s="18" t="s">
        <v>1508</v>
      </c>
      <c r="P201" s="18" t="s">
        <v>106</v>
      </c>
      <c r="Q201" s="18" t="s">
        <v>107</v>
      </c>
      <c r="R201" s="18" t="s">
        <v>503</v>
      </c>
      <c r="S201" s="18" t="s">
        <v>481</v>
      </c>
      <c r="T201" s="18">
        <v>15891060536</v>
      </c>
      <c r="U201" s="18" t="s">
        <v>110</v>
      </c>
      <c r="V201" s="18">
        <f t="shared" ref="V201:V223" si="7">SUM(W201:Y201)</f>
        <v>110</v>
      </c>
      <c r="W201" s="18">
        <v>110</v>
      </c>
      <c r="X201" s="18"/>
      <c r="Y201" s="18"/>
      <c r="Z201" s="18">
        <v>1306</v>
      </c>
      <c r="AA201" s="18">
        <v>330</v>
      </c>
      <c r="AB201" s="18" t="s">
        <v>111</v>
      </c>
      <c r="AC201" s="18" t="s">
        <v>111</v>
      </c>
      <c r="AD201" s="18" t="s">
        <v>112</v>
      </c>
      <c r="AE201" s="18" t="s">
        <v>111</v>
      </c>
      <c r="AF201" s="18" t="s">
        <v>307</v>
      </c>
      <c r="AG201" s="18" t="s">
        <v>112</v>
      </c>
      <c r="AH201" s="18" t="s">
        <v>128</v>
      </c>
    </row>
    <row r="202" s="2" customFormat="1" ht="25" customHeight="1" spans="1:34">
      <c r="A202" s="22" t="s">
        <v>1509</v>
      </c>
      <c r="B202" s="22" t="s">
        <v>1510</v>
      </c>
      <c r="C202" s="22" t="s">
        <v>238</v>
      </c>
      <c r="D202" s="18" t="s">
        <v>149</v>
      </c>
      <c r="E202" s="22" t="s">
        <v>1511</v>
      </c>
      <c r="F202" s="18" t="s">
        <v>1512</v>
      </c>
      <c r="G202" s="18" t="s">
        <v>1442</v>
      </c>
      <c r="H202" s="18" t="str">
        <f>B202</f>
        <v>塘库加固浆砌石坎600立方米，配套建设电力线路850米，鱼塘制氧设备12台，养殖鲈鱼6万尾。</v>
      </c>
      <c r="I202" s="18" t="s">
        <v>1513</v>
      </c>
      <c r="J202" s="18" t="s">
        <v>1445</v>
      </c>
      <c r="K202" s="18" t="s">
        <v>101</v>
      </c>
      <c r="L202" s="18" t="s">
        <v>418</v>
      </c>
      <c r="M202" s="18" t="s">
        <v>419</v>
      </c>
      <c r="N202" s="18" t="s">
        <v>1514</v>
      </c>
      <c r="O202" s="18" t="s">
        <v>170</v>
      </c>
      <c r="P202" s="18" t="s">
        <v>106</v>
      </c>
      <c r="Q202" s="18" t="s">
        <v>107</v>
      </c>
      <c r="R202" s="18" t="s">
        <v>1515</v>
      </c>
      <c r="S202" s="18" t="s">
        <v>623</v>
      </c>
      <c r="T202" s="18">
        <v>13700261521</v>
      </c>
      <c r="U202" s="18" t="s">
        <v>110</v>
      </c>
      <c r="V202" s="18">
        <f t="shared" si="7"/>
        <v>80</v>
      </c>
      <c r="W202" s="18">
        <v>80</v>
      </c>
      <c r="X202" s="18"/>
      <c r="Y202" s="18"/>
      <c r="Z202" s="18">
        <v>1625</v>
      </c>
      <c r="AA202" s="18">
        <v>35</v>
      </c>
      <c r="AB202" s="18" t="s">
        <v>111</v>
      </c>
      <c r="AC202" s="18" t="s">
        <v>111</v>
      </c>
      <c r="AD202" s="18" t="s">
        <v>111</v>
      </c>
      <c r="AE202" s="18" t="s">
        <v>111</v>
      </c>
      <c r="AF202" s="18" t="s">
        <v>421</v>
      </c>
      <c r="AG202" s="18" t="s">
        <v>112</v>
      </c>
      <c r="AH202" s="18" t="s">
        <v>128</v>
      </c>
    </row>
    <row r="203" s="2" customFormat="1" ht="25" customHeight="1" spans="1:34">
      <c r="A203" s="22" t="s">
        <v>1516</v>
      </c>
      <c r="B203" s="22" t="s">
        <v>1517</v>
      </c>
      <c r="C203" s="22" t="s">
        <v>93</v>
      </c>
      <c r="D203" s="18" t="s">
        <v>149</v>
      </c>
      <c r="E203" s="22" t="s">
        <v>150</v>
      </c>
      <c r="F203" s="18" t="s">
        <v>1518</v>
      </c>
      <c r="G203" s="18" t="s">
        <v>1442</v>
      </c>
      <c r="H203" s="22" t="s">
        <v>1519</v>
      </c>
      <c r="I203" s="18" t="s">
        <v>1519</v>
      </c>
      <c r="J203" s="18" t="s">
        <v>1445</v>
      </c>
      <c r="K203" s="18" t="s">
        <v>101</v>
      </c>
      <c r="L203" s="18" t="s">
        <v>122</v>
      </c>
      <c r="M203" s="18" t="s">
        <v>123</v>
      </c>
      <c r="N203" s="18" t="s">
        <v>630</v>
      </c>
      <c r="O203" s="18" t="s">
        <v>187</v>
      </c>
      <c r="P203" s="18" t="s">
        <v>106</v>
      </c>
      <c r="Q203" s="18" t="s">
        <v>107</v>
      </c>
      <c r="R203" s="18" t="s">
        <v>631</v>
      </c>
      <c r="S203" s="18" t="s">
        <v>623</v>
      </c>
      <c r="T203" s="18">
        <v>13700261521</v>
      </c>
      <c r="U203" s="18" t="s">
        <v>110</v>
      </c>
      <c r="V203" s="18">
        <f t="shared" si="7"/>
        <v>130</v>
      </c>
      <c r="W203" s="18">
        <v>130</v>
      </c>
      <c r="X203" s="18"/>
      <c r="Y203" s="18"/>
      <c r="Z203" s="18">
        <v>410</v>
      </c>
      <c r="AA203" s="18">
        <v>76</v>
      </c>
      <c r="AB203" s="18" t="s">
        <v>111</v>
      </c>
      <c r="AC203" s="18" t="s">
        <v>111</v>
      </c>
      <c r="AD203" s="18" t="s">
        <v>111</v>
      </c>
      <c r="AE203" s="18" t="s">
        <v>111</v>
      </c>
      <c r="AF203" s="18" t="s">
        <v>127</v>
      </c>
      <c r="AG203" s="18" t="s">
        <v>112</v>
      </c>
      <c r="AH203" s="18" t="s">
        <v>128</v>
      </c>
    </row>
    <row r="204" s="2" customFormat="1" ht="25" customHeight="1" spans="1:34">
      <c r="A204" s="22" t="s">
        <v>1520</v>
      </c>
      <c r="B204" s="22" t="s">
        <v>1521</v>
      </c>
      <c r="C204" s="22" t="s">
        <v>238</v>
      </c>
      <c r="D204" s="18" t="s">
        <v>149</v>
      </c>
      <c r="E204" s="22" t="s">
        <v>642</v>
      </c>
      <c r="F204" s="18" t="s">
        <v>1522</v>
      </c>
      <c r="G204" s="18" t="s">
        <v>1442</v>
      </c>
      <c r="H204" s="22" t="s">
        <v>1523</v>
      </c>
      <c r="I204" s="18" t="s">
        <v>1523</v>
      </c>
      <c r="J204" s="18" t="s">
        <v>1445</v>
      </c>
      <c r="K204" s="18" t="s">
        <v>101</v>
      </c>
      <c r="L204" s="18" t="s">
        <v>979</v>
      </c>
      <c r="M204" s="18" t="s">
        <v>980</v>
      </c>
      <c r="N204" s="18" t="s">
        <v>1524</v>
      </c>
      <c r="O204" s="18" t="s">
        <v>187</v>
      </c>
      <c r="P204" s="18" t="s">
        <v>106</v>
      </c>
      <c r="Q204" s="18" t="s">
        <v>107</v>
      </c>
      <c r="R204" s="18" t="s">
        <v>646</v>
      </c>
      <c r="S204" s="18" t="s">
        <v>623</v>
      </c>
      <c r="T204" s="18">
        <v>13700261521</v>
      </c>
      <c r="U204" s="18" t="s">
        <v>110</v>
      </c>
      <c r="V204" s="18">
        <f t="shared" si="7"/>
        <v>120</v>
      </c>
      <c r="W204" s="18">
        <v>120</v>
      </c>
      <c r="X204" s="18"/>
      <c r="Y204" s="18"/>
      <c r="Z204" s="18">
        <v>150</v>
      </c>
      <c r="AA204" s="18">
        <v>45</v>
      </c>
      <c r="AB204" s="18" t="s">
        <v>111</v>
      </c>
      <c r="AC204" s="18" t="s">
        <v>111</v>
      </c>
      <c r="AD204" s="18" t="s">
        <v>111</v>
      </c>
      <c r="AE204" s="18" t="s">
        <v>111</v>
      </c>
      <c r="AF204" s="18" t="s">
        <v>983</v>
      </c>
      <c r="AG204" s="18" t="s">
        <v>112</v>
      </c>
      <c r="AH204" s="18" t="s">
        <v>128</v>
      </c>
    </row>
    <row r="205" s="2" customFormat="1" ht="25" customHeight="1" spans="1:34">
      <c r="A205" s="22" t="s">
        <v>1525</v>
      </c>
      <c r="B205" s="22" t="s">
        <v>1526</v>
      </c>
      <c r="C205" s="22" t="s">
        <v>93</v>
      </c>
      <c r="D205" s="18" t="s">
        <v>149</v>
      </c>
      <c r="E205" s="22" t="s">
        <v>150</v>
      </c>
      <c r="F205" s="18" t="s">
        <v>1527</v>
      </c>
      <c r="G205" s="18" t="s">
        <v>1442</v>
      </c>
      <c r="H205" s="22" t="s">
        <v>1528</v>
      </c>
      <c r="I205" s="18" t="s">
        <v>1529</v>
      </c>
      <c r="J205" s="18" t="s">
        <v>1445</v>
      </c>
      <c r="K205" s="18" t="s">
        <v>101</v>
      </c>
      <c r="L205" s="18" t="s">
        <v>418</v>
      </c>
      <c r="M205" s="18" t="s">
        <v>419</v>
      </c>
      <c r="N205" s="18" t="s">
        <v>638</v>
      </c>
      <c r="O205" s="18" t="s">
        <v>187</v>
      </c>
      <c r="P205" s="18" t="s">
        <v>106</v>
      </c>
      <c r="Q205" s="18" t="s">
        <v>107</v>
      </c>
      <c r="R205" s="18" t="s">
        <v>631</v>
      </c>
      <c r="S205" s="18" t="s">
        <v>623</v>
      </c>
      <c r="T205" s="18">
        <v>13700261521</v>
      </c>
      <c r="U205" s="18" t="s">
        <v>110</v>
      </c>
      <c r="V205" s="18">
        <f t="shared" si="7"/>
        <v>80</v>
      </c>
      <c r="W205" s="18">
        <v>80</v>
      </c>
      <c r="X205" s="18"/>
      <c r="Y205" s="18"/>
      <c r="Z205" s="18">
        <v>90</v>
      </c>
      <c r="AA205" s="18">
        <v>20</v>
      </c>
      <c r="AB205" s="18" t="s">
        <v>111</v>
      </c>
      <c r="AC205" s="18" t="s">
        <v>111</v>
      </c>
      <c r="AD205" s="18" t="s">
        <v>111</v>
      </c>
      <c r="AE205" s="18" t="s">
        <v>111</v>
      </c>
      <c r="AF205" s="18" t="s">
        <v>421</v>
      </c>
      <c r="AG205" s="18" t="s">
        <v>112</v>
      </c>
      <c r="AH205" s="18" t="s">
        <v>128</v>
      </c>
    </row>
    <row r="206" s="2" customFormat="1" ht="25" customHeight="1" spans="1:34">
      <c r="A206" s="22" t="s">
        <v>1530</v>
      </c>
      <c r="B206" s="22" t="s">
        <v>1531</v>
      </c>
      <c r="C206" s="22" t="s">
        <v>238</v>
      </c>
      <c r="D206" s="18" t="s">
        <v>149</v>
      </c>
      <c r="E206" s="22" t="s">
        <v>1532</v>
      </c>
      <c r="F206" s="18" t="s">
        <v>1533</v>
      </c>
      <c r="G206" s="18" t="s">
        <v>1442</v>
      </c>
      <c r="H206" s="22" t="s">
        <v>1534</v>
      </c>
      <c r="I206" s="18" t="s">
        <v>1535</v>
      </c>
      <c r="J206" s="18" t="s">
        <v>1445</v>
      </c>
      <c r="K206" s="18" t="s">
        <v>101</v>
      </c>
      <c r="L206" s="18" t="s">
        <v>323</v>
      </c>
      <c r="M206" s="18" t="s">
        <v>324</v>
      </c>
      <c r="N206" s="18" t="s">
        <v>1536</v>
      </c>
      <c r="O206" s="18" t="s">
        <v>187</v>
      </c>
      <c r="P206" s="18" t="s">
        <v>106</v>
      </c>
      <c r="Q206" s="18" t="s">
        <v>107</v>
      </c>
      <c r="R206" s="18" t="s">
        <v>1537</v>
      </c>
      <c r="S206" s="18" t="s">
        <v>623</v>
      </c>
      <c r="T206" s="18">
        <v>13700261521</v>
      </c>
      <c r="U206" s="18" t="s">
        <v>110</v>
      </c>
      <c r="V206" s="18">
        <f t="shared" si="7"/>
        <v>110</v>
      </c>
      <c r="W206" s="18">
        <v>110</v>
      </c>
      <c r="X206" s="18"/>
      <c r="Y206" s="18"/>
      <c r="Z206" s="18">
        <v>110</v>
      </c>
      <c r="AA206" s="18">
        <v>45</v>
      </c>
      <c r="AB206" s="18" t="s">
        <v>111</v>
      </c>
      <c r="AC206" s="18" t="s">
        <v>111</v>
      </c>
      <c r="AD206" s="18" t="s">
        <v>112</v>
      </c>
      <c r="AE206" s="18" t="s">
        <v>111</v>
      </c>
      <c r="AF206" s="18" t="s">
        <v>325</v>
      </c>
      <c r="AG206" s="18" t="s">
        <v>112</v>
      </c>
      <c r="AH206" s="18" t="s">
        <v>128</v>
      </c>
    </row>
    <row r="207" s="2" customFormat="1" ht="25" customHeight="1" spans="1:34">
      <c r="A207" s="22" t="s">
        <v>1538</v>
      </c>
      <c r="B207" s="22" t="s">
        <v>1539</v>
      </c>
      <c r="C207" s="22" t="s">
        <v>238</v>
      </c>
      <c r="D207" s="18" t="s">
        <v>149</v>
      </c>
      <c r="E207" s="22" t="s">
        <v>642</v>
      </c>
      <c r="F207" s="18" t="s">
        <v>1540</v>
      </c>
      <c r="G207" s="18" t="s">
        <v>1442</v>
      </c>
      <c r="H207" s="22" t="s">
        <v>1541</v>
      </c>
      <c r="I207" s="18" t="s">
        <v>1541</v>
      </c>
      <c r="J207" s="18" t="s">
        <v>1445</v>
      </c>
      <c r="K207" s="18" t="s">
        <v>101</v>
      </c>
      <c r="L207" s="18" t="s">
        <v>1542</v>
      </c>
      <c r="M207" s="18" t="s">
        <v>1543</v>
      </c>
      <c r="N207" s="18" t="s">
        <v>645</v>
      </c>
      <c r="O207" s="18" t="s">
        <v>187</v>
      </c>
      <c r="P207" s="18" t="s">
        <v>106</v>
      </c>
      <c r="Q207" s="18" t="s">
        <v>107</v>
      </c>
      <c r="R207" s="18" t="s">
        <v>646</v>
      </c>
      <c r="S207" s="18" t="s">
        <v>623</v>
      </c>
      <c r="T207" s="18">
        <v>13700261521</v>
      </c>
      <c r="U207" s="18" t="s">
        <v>110</v>
      </c>
      <c r="V207" s="18">
        <f t="shared" si="7"/>
        <v>115</v>
      </c>
      <c r="W207" s="18">
        <v>115</v>
      </c>
      <c r="X207" s="18"/>
      <c r="Y207" s="18"/>
      <c r="Z207" s="18">
        <v>130</v>
      </c>
      <c r="AA207" s="18">
        <v>62</v>
      </c>
      <c r="AB207" s="18" t="s">
        <v>111</v>
      </c>
      <c r="AC207" s="18" t="s">
        <v>111</v>
      </c>
      <c r="AD207" s="18" t="s">
        <v>111</v>
      </c>
      <c r="AE207" s="18" t="s">
        <v>111</v>
      </c>
      <c r="AF207" s="18" t="s">
        <v>1544</v>
      </c>
      <c r="AG207" s="18" t="s">
        <v>112</v>
      </c>
      <c r="AH207" s="18" t="s">
        <v>128</v>
      </c>
    </row>
    <row r="208" s="2" customFormat="1" ht="25" customHeight="1" spans="1:34">
      <c r="A208" s="18" t="s">
        <v>1545</v>
      </c>
      <c r="B208" s="18" t="s">
        <v>1546</v>
      </c>
      <c r="C208" s="18" t="s">
        <v>93</v>
      </c>
      <c r="D208" s="22" t="s">
        <v>760</v>
      </c>
      <c r="E208" s="22" t="s">
        <v>843</v>
      </c>
      <c r="F208" s="18" t="s">
        <v>1547</v>
      </c>
      <c r="G208" s="18" t="s">
        <v>1442</v>
      </c>
      <c r="H208" s="18" t="s">
        <v>858</v>
      </c>
      <c r="I208" s="18" t="s">
        <v>1548</v>
      </c>
      <c r="J208" s="18" t="s">
        <v>1445</v>
      </c>
      <c r="K208" s="18" t="s">
        <v>101</v>
      </c>
      <c r="L208" s="18" t="s">
        <v>122</v>
      </c>
      <c r="M208" s="18" t="s">
        <v>324</v>
      </c>
      <c r="N208" s="18" t="s">
        <v>1549</v>
      </c>
      <c r="O208" s="18" t="s">
        <v>187</v>
      </c>
      <c r="P208" s="18" t="s">
        <v>106</v>
      </c>
      <c r="Q208" s="18" t="s">
        <v>107</v>
      </c>
      <c r="R208" s="18" t="s">
        <v>848</v>
      </c>
      <c r="S208" s="18" t="s">
        <v>766</v>
      </c>
      <c r="T208" s="18">
        <v>13572616300</v>
      </c>
      <c r="U208" s="18" t="s">
        <v>110</v>
      </c>
      <c r="V208" s="18">
        <f t="shared" si="7"/>
        <v>110</v>
      </c>
      <c r="W208" s="18">
        <v>110</v>
      </c>
      <c r="X208" s="18"/>
      <c r="Y208" s="18"/>
      <c r="Z208" s="18">
        <v>38</v>
      </c>
      <c r="AA208" s="18">
        <v>14</v>
      </c>
      <c r="AB208" s="18" t="s">
        <v>111</v>
      </c>
      <c r="AC208" s="18" t="s">
        <v>111</v>
      </c>
      <c r="AD208" s="18" t="s">
        <v>111</v>
      </c>
      <c r="AE208" s="18" t="s">
        <v>111</v>
      </c>
      <c r="AF208" s="18" t="s">
        <v>325</v>
      </c>
      <c r="AG208" s="18" t="s">
        <v>112</v>
      </c>
      <c r="AH208" s="18" t="s">
        <v>128</v>
      </c>
    </row>
    <row r="209" s="2" customFormat="1" ht="25" customHeight="1" spans="1:34">
      <c r="A209" s="18" t="s">
        <v>1550</v>
      </c>
      <c r="B209" s="18" t="s">
        <v>1551</v>
      </c>
      <c r="C209" s="18" t="s">
        <v>93</v>
      </c>
      <c r="D209" s="22" t="s">
        <v>760</v>
      </c>
      <c r="E209" s="22" t="s">
        <v>876</v>
      </c>
      <c r="F209" s="18" t="s">
        <v>1552</v>
      </c>
      <c r="G209" s="18" t="s">
        <v>212</v>
      </c>
      <c r="H209" s="18" t="str">
        <f>B209</f>
        <v>新建规范水产养殖场9600平方米。</v>
      </c>
      <c r="I209" s="18" t="s">
        <v>1553</v>
      </c>
      <c r="J209" s="18" t="s">
        <v>1554</v>
      </c>
      <c r="K209" s="18" t="s">
        <v>101</v>
      </c>
      <c r="L209" s="18" t="s">
        <v>1555</v>
      </c>
      <c r="M209" s="18" t="s">
        <v>1556</v>
      </c>
      <c r="N209" s="18" t="s">
        <v>1557</v>
      </c>
      <c r="O209" s="18" t="s">
        <v>170</v>
      </c>
      <c r="P209" s="18" t="s">
        <v>106</v>
      </c>
      <c r="Q209" s="18" t="s">
        <v>107</v>
      </c>
      <c r="R209" s="18" t="s">
        <v>1558</v>
      </c>
      <c r="S209" s="18" t="s">
        <v>766</v>
      </c>
      <c r="T209" s="18">
        <v>13572616300</v>
      </c>
      <c r="U209" s="18" t="s">
        <v>110</v>
      </c>
      <c r="V209" s="18">
        <f t="shared" si="7"/>
        <v>50</v>
      </c>
      <c r="W209" s="18">
        <v>50</v>
      </c>
      <c r="X209" s="18"/>
      <c r="Y209" s="18"/>
      <c r="Z209" s="18">
        <v>15</v>
      </c>
      <c r="AA209" s="18">
        <v>10</v>
      </c>
      <c r="AB209" s="18" t="s">
        <v>111</v>
      </c>
      <c r="AC209" s="18" t="s">
        <v>111</v>
      </c>
      <c r="AD209" s="18" t="s">
        <v>112</v>
      </c>
      <c r="AE209" s="18" t="s">
        <v>112</v>
      </c>
      <c r="AF209" s="18" t="s">
        <v>1557</v>
      </c>
      <c r="AG209" s="18" t="s">
        <v>112</v>
      </c>
      <c r="AH209" s="18" t="s">
        <v>1557</v>
      </c>
    </row>
    <row r="210" s="2" customFormat="1" ht="25" customHeight="1" spans="1:34">
      <c r="A210" s="18" t="s">
        <v>1559</v>
      </c>
      <c r="B210" s="18" t="s">
        <v>1560</v>
      </c>
      <c r="C210" s="18" t="s">
        <v>210</v>
      </c>
      <c r="D210" s="18" t="s">
        <v>938</v>
      </c>
      <c r="E210" s="18" t="s">
        <v>969</v>
      </c>
      <c r="F210" s="18" t="s">
        <v>1561</v>
      </c>
      <c r="G210" s="18" t="s">
        <v>1442</v>
      </c>
      <c r="H210" s="18" t="s">
        <v>1562</v>
      </c>
      <c r="I210" s="18" t="s">
        <v>1563</v>
      </c>
      <c r="J210" s="18" t="s">
        <v>1445</v>
      </c>
      <c r="K210" s="18" t="s">
        <v>101</v>
      </c>
      <c r="L210" s="18" t="s">
        <v>418</v>
      </c>
      <c r="M210" s="18" t="s">
        <v>419</v>
      </c>
      <c r="N210" s="18" t="s">
        <v>973</v>
      </c>
      <c r="O210" s="18" t="s">
        <v>187</v>
      </c>
      <c r="P210" s="18" t="s">
        <v>106</v>
      </c>
      <c r="Q210" s="18" t="s">
        <v>107</v>
      </c>
      <c r="R210" s="18" t="s">
        <v>974</v>
      </c>
      <c r="S210" s="18" t="s">
        <v>944</v>
      </c>
      <c r="T210" s="18">
        <v>13892656918</v>
      </c>
      <c r="U210" s="18" t="s">
        <v>110</v>
      </c>
      <c r="V210" s="18">
        <f t="shared" si="7"/>
        <v>50</v>
      </c>
      <c r="W210" s="18">
        <v>50</v>
      </c>
      <c r="X210" s="18"/>
      <c r="Y210" s="18"/>
      <c r="Z210" s="18">
        <v>1506</v>
      </c>
      <c r="AA210" s="18">
        <v>693</v>
      </c>
      <c r="AB210" s="18" t="s">
        <v>111</v>
      </c>
      <c r="AC210" s="18" t="s">
        <v>111</v>
      </c>
      <c r="AD210" s="18" t="s">
        <v>112</v>
      </c>
      <c r="AE210" s="18" t="s">
        <v>111</v>
      </c>
      <c r="AF210" s="18" t="s">
        <v>421</v>
      </c>
      <c r="AG210" s="18" t="s">
        <v>112</v>
      </c>
      <c r="AH210" s="18" t="s">
        <v>128</v>
      </c>
    </row>
    <row r="211" s="2" customFormat="1" ht="25" customHeight="1" spans="1:34">
      <c r="A211" s="18" t="s">
        <v>1564</v>
      </c>
      <c r="B211" s="18" t="s">
        <v>1565</v>
      </c>
      <c r="C211" s="18" t="s">
        <v>210</v>
      </c>
      <c r="D211" s="22" t="s">
        <v>1131</v>
      </c>
      <c r="E211" s="18" t="s">
        <v>1566</v>
      </c>
      <c r="F211" s="18" t="s">
        <v>1567</v>
      </c>
      <c r="G211" s="18" t="s">
        <v>1442</v>
      </c>
      <c r="H211" s="18" t="s">
        <v>1565</v>
      </c>
      <c r="I211" s="18" t="s">
        <v>1568</v>
      </c>
      <c r="J211" s="18" t="s">
        <v>1445</v>
      </c>
      <c r="K211" s="18" t="s">
        <v>101</v>
      </c>
      <c r="L211" s="18" t="s">
        <v>500</v>
      </c>
      <c r="M211" s="18" t="s">
        <v>501</v>
      </c>
      <c r="N211" s="18" t="s">
        <v>1569</v>
      </c>
      <c r="O211" s="18" t="s">
        <v>187</v>
      </c>
      <c r="P211" s="18" t="s">
        <v>106</v>
      </c>
      <c r="Q211" s="18" t="s">
        <v>107</v>
      </c>
      <c r="R211" s="18" t="s">
        <v>1131</v>
      </c>
      <c r="S211" s="18" t="s">
        <v>1136</v>
      </c>
      <c r="T211" s="18">
        <v>13892639656</v>
      </c>
      <c r="U211" s="18" t="s">
        <v>110</v>
      </c>
      <c r="V211" s="18">
        <f t="shared" si="7"/>
        <v>90</v>
      </c>
      <c r="W211" s="18">
        <v>90</v>
      </c>
      <c r="X211" s="18"/>
      <c r="Y211" s="18"/>
      <c r="Z211" s="18">
        <v>1699</v>
      </c>
      <c r="AA211" s="18">
        <v>655</v>
      </c>
      <c r="AB211" s="18" t="s">
        <v>111</v>
      </c>
      <c r="AC211" s="18" t="s">
        <v>111</v>
      </c>
      <c r="AD211" s="18" t="s">
        <v>112</v>
      </c>
      <c r="AE211" s="18" t="s">
        <v>111</v>
      </c>
      <c r="AF211" s="18" t="s">
        <v>504</v>
      </c>
      <c r="AG211" s="18" t="s">
        <v>112</v>
      </c>
      <c r="AH211" s="18" t="s">
        <v>128</v>
      </c>
    </row>
    <row r="212" s="2" customFormat="1" ht="25" customHeight="1" spans="1:34">
      <c r="A212" s="18" t="s">
        <v>1570</v>
      </c>
      <c r="B212" s="18" t="s">
        <v>1571</v>
      </c>
      <c r="C212" s="18" t="s">
        <v>1572</v>
      </c>
      <c r="D212" s="18" t="s">
        <v>1139</v>
      </c>
      <c r="E212" s="18" t="s">
        <v>1169</v>
      </c>
      <c r="F212" s="18" t="s">
        <v>1573</v>
      </c>
      <c r="G212" s="18" t="s">
        <v>1442</v>
      </c>
      <c r="H212" s="18" t="s">
        <v>1171</v>
      </c>
      <c r="I212" s="18" t="s">
        <v>1574</v>
      </c>
      <c r="J212" s="18" t="s">
        <v>1445</v>
      </c>
      <c r="K212" s="18" t="s">
        <v>101</v>
      </c>
      <c r="L212" s="18" t="s">
        <v>143</v>
      </c>
      <c r="M212" s="18" t="s">
        <v>144</v>
      </c>
      <c r="N212" s="18" t="s">
        <v>1172</v>
      </c>
      <c r="O212" s="18" t="s">
        <v>187</v>
      </c>
      <c r="P212" s="18" t="s">
        <v>106</v>
      </c>
      <c r="Q212" s="18" t="s">
        <v>107</v>
      </c>
      <c r="R212" s="18" t="s">
        <v>1173</v>
      </c>
      <c r="S212" s="18" t="s">
        <v>1147</v>
      </c>
      <c r="T212" s="18">
        <v>18991622889</v>
      </c>
      <c r="U212" s="18" t="s">
        <v>110</v>
      </c>
      <c r="V212" s="18">
        <f t="shared" si="7"/>
        <v>75</v>
      </c>
      <c r="W212" s="18">
        <v>75</v>
      </c>
      <c r="X212" s="18"/>
      <c r="Y212" s="18"/>
      <c r="Z212" s="18">
        <v>356</v>
      </c>
      <c r="AA212" s="18">
        <v>51</v>
      </c>
      <c r="AB212" s="18" t="s">
        <v>111</v>
      </c>
      <c r="AC212" s="18" t="s">
        <v>111</v>
      </c>
      <c r="AD212" s="18" t="s">
        <v>111</v>
      </c>
      <c r="AE212" s="18" t="s">
        <v>111</v>
      </c>
      <c r="AF212" s="18" t="s">
        <v>146</v>
      </c>
      <c r="AG212" s="18" t="s">
        <v>112</v>
      </c>
      <c r="AH212" s="18" t="s">
        <v>128</v>
      </c>
    </row>
    <row r="213" s="2" customFormat="1" ht="25" customHeight="1" spans="1:34">
      <c r="A213" s="18" t="s">
        <v>1575</v>
      </c>
      <c r="B213" s="18" t="s">
        <v>1576</v>
      </c>
      <c r="C213" s="18" t="s">
        <v>93</v>
      </c>
      <c r="D213" s="18" t="s">
        <v>1139</v>
      </c>
      <c r="E213" s="18" t="s">
        <v>1230</v>
      </c>
      <c r="F213" s="18" t="s">
        <v>1577</v>
      </c>
      <c r="G213" s="18" t="s">
        <v>1442</v>
      </c>
      <c r="H213" s="18" t="str">
        <f>B213</f>
        <v>新建鸡舍2000平米，安装自动料线2处，购买大型孵化器2台，引进土鸡1万只。</v>
      </c>
      <c r="I213" s="18" t="s">
        <v>1578</v>
      </c>
      <c r="J213" s="18" t="s">
        <v>1445</v>
      </c>
      <c r="K213" s="18" t="s">
        <v>101</v>
      </c>
      <c r="L213" s="18" t="s">
        <v>1579</v>
      </c>
      <c r="M213" s="18" t="s">
        <v>324</v>
      </c>
      <c r="N213" s="18" t="s">
        <v>1580</v>
      </c>
      <c r="O213" s="18" t="s">
        <v>187</v>
      </c>
      <c r="P213" s="18" t="s">
        <v>106</v>
      </c>
      <c r="Q213" s="18" t="s">
        <v>107</v>
      </c>
      <c r="R213" s="18" t="s">
        <v>1233</v>
      </c>
      <c r="S213" s="18" t="s">
        <v>1147</v>
      </c>
      <c r="T213" s="18">
        <v>18991622889</v>
      </c>
      <c r="U213" s="18" t="s">
        <v>110</v>
      </c>
      <c r="V213" s="18">
        <f t="shared" si="7"/>
        <v>110</v>
      </c>
      <c r="W213" s="18">
        <v>110</v>
      </c>
      <c r="X213" s="18"/>
      <c r="Y213" s="18"/>
      <c r="Z213" s="18">
        <v>128</v>
      </c>
      <c r="AA213" s="18">
        <v>65</v>
      </c>
      <c r="AB213" s="18" t="s">
        <v>111</v>
      </c>
      <c r="AC213" s="18" t="s">
        <v>111</v>
      </c>
      <c r="AD213" s="18" t="s">
        <v>111</v>
      </c>
      <c r="AE213" s="18" t="s">
        <v>111</v>
      </c>
      <c r="AF213" s="18" t="s">
        <v>325</v>
      </c>
      <c r="AG213" s="18" t="s">
        <v>112</v>
      </c>
      <c r="AH213" s="18" t="s">
        <v>128</v>
      </c>
    </row>
    <row r="214" s="2" customFormat="1" ht="25" customHeight="1" spans="1:34">
      <c r="A214" s="18" t="s">
        <v>1581</v>
      </c>
      <c r="B214" s="18" t="s">
        <v>1582</v>
      </c>
      <c r="C214" s="18" t="s">
        <v>93</v>
      </c>
      <c r="D214" s="22" t="s">
        <v>1331</v>
      </c>
      <c r="E214" s="18" t="s">
        <v>1583</v>
      </c>
      <c r="F214" s="18" t="s">
        <v>1584</v>
      </c>
      <c r="G214" s="18" t="s">
        <v>1442</v>
      </c>
      <c r="H214" s="18" t="s">
        <v>1585</v>
      </c>
      <c r="I214" s="18" t="s">
        <v>1585</v>
      </c>
      <c r="J214" s="18" t="s">
        <v>1445</v>
      </c>
      <c r="K214" s="18" t="s">
        <v>101</v>
      </c>
      <c r="L214" s="18" t="s">
        <v>1586</v>
      </c>
      <c r="M214" s="18" t="s">
        <v>1422</v>
      </c>
      <c r="N214" s="18" t="s">
        <v>1587</v>
      </c>
      <c r="O214" s="18" t="s">
        <v>401</v>
      </c>
      <c r="P214" s="18" t="s">
        <v>106</v>
      </c>
      <c r="Q214" s="18" t="s">
        <v>107</v>
      </c>
      <c r="R214" s="18" t="s">
        <v>1588</v>
      </c>
      <c r="S214" s="18" t="s">
        <v>1336</v>
      </c>
      <c r="T214" s="62" t="s">
        <v>1337</v>
      </c>
      <c r="U214" s="18" t="s">
        <v>110</v>
      </c>
      <c r="V214" s="18">
        <f t="shared" si="7"/>
        <v>280</v>
      </c>
      <c r="W214" s="18">
        <v>280</v>
      </c>
      <c r="X214" s="18"/>
      <c r="Y214" s="18"/>
      <c r="Z214" s="18">
        <v>35</v>
      </c>
      <c r="AA214" s="18">
        <v>28</v>
      </c>
      <c r="AB214" s="18" t="s">
        <v>111</v>
      </c>
      <c r="AC214" s="18" t="s">
        <v>111</v>
      </c>
      <c r="AD214" s="18" t="s">
        <v>111</v>
      </c>
      <c r="AE214" s="18" t="s">
        <v>111</v>
      </c>
      <c r="AF214" s="18" t="s">
        <v>1589</v>
      </c>
      <c r="AG214" s="18" t="s">
        <v>112</v>
      </c>
      <c r="AH214" s="18" t="s">
        <v>128</v>
      </c>
    </row>
    <row r="215" s="2" customFormat="1" ht="25" customHeight="1" spans="1:34">
      <c r="A215" s="18" t="s">
        <v>1590</v>
      </c>
      <c r="B215" s="18" t="s">
        <v>1591</v>
      </c>
      <c r="C215" s="18" t="s">
        <v>210</v>
      </c>
      <c r="D215" s="18" t="s">
        <v>149</v>
      </c>
      <c r="E215" s="18" t="s">
        <v>642</v>
      </c>
      <c r="F215" s="18" t="s">
        <v>1592</v>
      </c>
      <c r="G215" s="18" t="s">
        <v>1442</v>
      </c>
      <c r="H215" s="18" t="s">
        <v>1593</v>
      </c>
      <c r="I215" s="18" t="s">
        <v>1594</v>
      </c>
      <c r="J215" s="18" t="s">
        <v>1445</v>
      </c>
      <c r="K215" s="18" t="s">
        <v>101</v>
      </c>
      <c r="L215" s="18" t="s">
        <v>1595</v>
      </c>
      <c r="M215" s="18" t="s">
        <v>1596</v>
      </c>
      <c r="N215" s="18" t="s">
        <v>1597</v>
      </c>
      <c r="O215" s="18" t="s">
        <v>187</v>
      </c>
      <c r="P215" s="18" t="s">
        <v>106</v>
      </c>
      <c r="Q215" s="18" t="s">
        <v>107</v>
      </c>
      <c r="R215" s="18" t="s">
        <v>1598</v>
      </c>
      <c r="S215" s="18" t="s">
        <v>623</v>
      </c>
      <c r="T215" s="18">
        <v>13700261521</v>
      </c>
      <c r="U215" s="18" t="s">
        <v>110</v>
      </c>
      <c r="V215" s="18">
        <f t="shared" si="7"/>
        <v>90</v>
      </c>
      <c r="W215" s="18">
        <v>90</v>
      </c>
      <c r="X215" s="18"/>
      <c r="Y215" s="18"/>
      <c r="Z215" s="18">
        <v>214</v>
      </c>
      <c r="AA215" s="18">
        <v>71</v>
      </c>
      <c r="AB215" s="18" t="s">
        <v>111</v>
      </c>
      <c r="AC215" s="18" t="s">
        <v>111</v>
      </c>
      <c r="AD215" s="18" t="s">
        <v>111</v>
      </c>
      <c r="AE215" s="18" t="s">
        <v>111</v>
      </c>
      <c r="AF215" s="18" t="s">
        <v>1599</v>
      </c>
      <c r="AG215" s="18" t="s">
        <v>112</v>
      </c>
      <c r="AH215" s="18" t="s">
        <v>128</v>
      </c>
    </row>
    <row r="216" s="2" customFormat="1" ht="25" customHeight="1" spans="1:34">
      <c r="A216" s="18" t="s">
        <v>1600</v>
      </c>
      <c r="B216" s="18" t="s">
        <v>1601</v>
      </c>
      <c r="C216" s="18" t="s">
        <v>93</v>
      </c>
      <c r="D216" s="22" t="s">
        <v>328</v>
      </c>
      <c r="E216" s="18" t="s">
        <v>1602</v>
      </c>
      <c r="F216" s="18" t="s">
        <v>1603</v>
      </c>
      <c r="G216" s="18" t="s">
        <v>1442</v>
      </c>
      <c r="H216" s="18" t="s">
        <v>1604</v>
      </c>
      <c r="I216" s="18" t="s">
        <v>1604</v>
      </c>
      <c r="J216" s="18" t="s">
        <v>1445</v>
      </c>
      <c r="K216" s="18" t="s">
        <v>101</v>
      </c>
      <c r="L216" s="18" t="s">
        <v>1605</v>
      </c>
      <c r="M216" s="18" t="s">
        <v>657</v>
      </c>
      <c r="N216" s="18" t="s">
        <v>1606</v>
      </c>
      <c r="O216" s="18" t="s">
        <v>187</v>
      </c>
      <c r="P216" s="18" t="s">
        <v>106</v>
      </c>
      <c r="Q216" s="18" t="s">
        <v>107</v>
      </c>
      <c r="R216" s="18" t="s">
        <v>328</v>
      </c>
      <c r="S216" s="18" t="s">
        <v>336</v>
      </c>
      <c r="T216" s="18">
        <v>15929596678</v>
      </c>
      <c r="U216" s="18" t="s">
        <v>110</v>
      </c>
      <c r="V216" s="18">
        <f t="shared" si="7"/>
        <v>210</v>
      </c>
      <c r="W216" s="18">
        <v>210</v>
      </c>
      <c r="X216" s="18"/>
      <c r="Y216" s="18"/>
      <c r="Z216" s="18">
        <v>100</v>
      </c>
      <c r="AA216" s="18">
        <v>30</v>
      </c>
      <c r="AB216" s="18" t="s">
        <v>111</v>
      </c>
      <c r="AC216" s="18" t="s">
        <v>111</v>
      </c>
      <c r="AD216" s="18" t="s">
        <v>111</v>
      </c>
      <c r="AE216" s="18" t="s">
        <v>111</v>
      </c>
      <c r="AF216" s="18" t="s">
        <v>660</v>
      </c>
      <c r="AG216" s="18" t="s">
        <v>112</v>
      </c>
      <c r="AH216" s="18" t="s">
        <v>128</v>
      </c>
    </row>
    <row r="217" s="2" customFormat="1" ht="25" customHeight="1" spans="1:34">
      <c r="A217" s="18" t="s">
        <v>1607</v>
      </c>
      <c r="B217" s="18" t="s">
        <v>1608</v>
      </c>
      <c r="C217" s="18" t="s">
        <v>238</v>
      </c>
      <c r="D217" s="18" t="s">
        <v>149</v>
      </c>
      <c r="E217" s="18" t="s">
        <v>642</v>
      </c>
      <c r="F217" s="18" t="s">
        <v>1609</v>
      </c>
      <c r="G217" s="18" t="s">
        <v>1442</v>
      </c>
      <c r="H217" s="18" t="s">
        <v>1610</v>
      </c>
      <c r="I217" s="18" t="s">
        <v>1611</v>
      </c>
      <c r="J217" s="18" t="s">
        <v>1445</v>
      </c>
      <c r="K217" s="18" t="s">
        <v>101</v>
      </c>
      <c r="L217" s="18" t="s">
        <v>143</v>
      </c>
      <c r="M217" s="18" t="s">
        <v>144</v>
      </c>
      <c r="N217" s="18" t="s">
        <v>350</v>
      </c>
      <c r="O217" s="18" t="s">
        <v>187</v>
      </c>
      <c r="P217" s="18" t="s">
        <v>106</v>
      </c>
      <c r="Q217" s="18" t="s">
        <v>107</v>
      </c>
      <c r="R217" s="18" t="s">
        <v>1612</v>
      </c>
      <c r="S217" s="18" t="s">
        <v>623</v>
      </c>
      <c r="T217" s="18">
        <v>13700261521</v>
      </c>
      <c r="U217" s="18" t="s">
        <v>110</v>
      </c>
      <c r="V217" s="18">
        <f t="shared" si="7"/>
        <v>75</v>
      </c>
      <c r="W217" s="18">
        <v>75</v>
      </c>
      <c r="X217" s="18"/>
      <c r="Y217" s="18"/>
      <c r="Z217" s="18">
        <v>203</v>
      </c>
      <c r="AA217" s="18">
        <v>76</v>
      </c>
      <c r="AB217" s="18" t="s">
        <v>111</v>
      </c>
      <c r="AC217" s="18" t="s">
        <v>111</v>
      </c>
      <c r="AD217" s="18" t="s">
        <v>111</v>
      </c>
      <c r="AE217" s="18" t="s">
        <v>111</v>
      </c>
      <c r="AF217" s="18" t="s">
        <v>146</v>
      </c>
      <c r="AG217" s="18" t="s">
        <v>112</v>
      </c>
      <c r="AH217" s="18" t="s">
        <v>128</v>
      </c>
    </row>
    <row r="218" s="2" customFormat="1" ht="25" customHeight="1" spans="1:34">
      <c r="A218" s="18" t="s">
        <v>1613</v>
      </c>
      <c r="B218" s="18" t="s">
        <v>1614</v>
      </c>
      <c r="C218" s="18" t="s">
        <v>238</v>
      </c>
      <c r="D218" s="22" t="s">
        <v>760</v>
      </c>
      <c r="E218" s="18" t="s">
        <v>924</v>
      </c>
      <c r="F218" s="18" t="s">
        <v>1615</v>
      </c>
      <c r="G218" s="18" t="s">
        <v>1442</v>
      </c>
      <c r="H218" s="18" t="s">
        <v>1616</v>
      </c>
      <c r="I218" s="18" t="s">
        <v>1611</v>
      </c>
      <c r="J218" s="18" t="s">
        <v>1445</v>
      </c>
      <c r="K218" s="18" t="s">
        <v>101</v>
      </c>
      <c r="L218" s="18" t="s">
        <v>979</v>
      </c>
      <c r="M218" s="18" t="s">
        <v>980</v>
      </c>
      <c r="N218" s="18" t="s">
        <v>1617</v>
      </c>
      <c r="O218" s="18" t="s">
        <v>187</v>
      </c>
      <c r="P218" s="18" t="s">
        <v>106</v>
      </c>
      <c r="Q218" s="18" t="s">
        <v>107</v>
      </c>
      <c r="R218" s="18" t="s">
        <v>923</v>
      </c>
      <c r="S218" s="18" t="s">
        <v>766</v>
      </c>
      <c r="T218" s="18">
        <v>13572616300</v>
      </c>
      <c r="U218" s="18" t="s">
        <v>110</v>
      </c>
      <c r="V218" s="18">
        <f t="shared" si="7"/>
        <v>120</v>
      </c>
      <c r="W218" s="18">
        <v>120</v>
      </c>
      <c r="X218" s="18"/>
      <c r="Y218" s="18"/>
      <c r="Z218" s="18">
        <v>288</v>
      </c>
      <c r="AA218" s="18">
        <v>98</v>
      </c>
      <c r="AB218" s="18" t="s">
        <v>111</v>
      </c>
      <c r="AC218" s="18" t="s">
        <v>111</v>
      </c>
      <c r="AD218" s="18" t="s">
        <v>111</v>
      </c>
      <c r="AE218" s="18" t="s">
        <v>111</v>
      </c>
      <c r="AF218" s="18" t="s">
        <v>983</v>
      </c>
      <c r="AG218" s="18" t="s">
        <v>112</v>
      </c>
      <c r="AH218" s="18" t="s">
        <v>128</v>
      </c>
    </row>
    <row r="219" s="2" customFormat="1" ht="25" customHeight="1" spans="1:34">
      <c r="A219" s="18" t="s">
        <v>1618</v>
      </c>
      <c r="B219" s="18" t="s">
        <v>1619</v>
      </c>
      <c r="C219" s="18" t="s">
        <v>210</v>
      </c>
      <c r="D219" s="18" t="s">
        <v>149</v>
      </c>
      <c r="E219" s="18" t="s">
        <v>616</v>
      </c>
      <c r="F219" s="18" t="s">
        <v>1620</v>
      </c>
      <c r="G219" s="18" t="s">
        <v>1442</v>
      </c>
      <c r="H219" s="18" t="s">
        <v>1621</v>
      </c>
      <c r="I219" s="18" t="s">
        <v>1611</v>
      </c>
      <c r="J219" s="18" t="s">
        <v>1445</v>
      </c>
      <c r="K219" s="18" t="s">
        <v>101</v>
      </c>
      <c r="L219" s="18" t="s">
        <v>418</v>
      </c>
      <c r="M219" s="18" t="s">
        <v>419</v>
      </c>
      <c r="N219" s="18" t="s">
        <v>1622</v>
      </c>
      <c r="O219" s="18" t="s">
        <v>187</v>
      </c>
      <c r="P219" s="18" t="s">
        <v>106</v>
      </c>
      <c r="Q219" s="18" t="s">
        <v>107</v>
      </c>
      <c r="R219" s="18" t="s">
        <v>1598</v>
      </c>
      <c r="S219" s="18" t="s">
        <v>623</v>
      </c>
      <c r="T219" s="18">
        <v>13700261521</v>
      </c>
      <c r="U219" s="18" t="s">
        <v>110</v>
      </c>
      <c r="V219" s="18">
        <f t="shared" si="7"/>
        <v>80</v>
      </c>
      <c r="W219" s="18">
        <v>80</v>
      </c>
      <c r="X219" s="18"/>
      <c r="Y219" s="18"/>
      <c r="Z219" s="18">
        <v>206</v>
      </c>
      <c r="AA219" s="18">
        <v>76</v>
      </c>
      <c r="AB219" s="18" t="s">
        <v>111</v>
      </c>
      <c r="AC219" s="18" t="s">
        <v>111</v>
      </c>
      <c r="AD219" s="18" t="s">
        <v>111</v>
      </c>
      <c r="AE219" s="18" t="s">
        <v>111</v>
      </c>
      <c r="AF219" s="18" t="s">
        <v>421</v>
      </c>
      <c r="AG219" s="18" t="s">
        <v>112</v>
      </c>
      <c r="AH219" s="18" t="s">
        <v>128</v>
      </c>
    </row>
    <row r="220" s="2" customFormat="1" ht="25" customHeight="1" spans="1:34">
      <c r="A220" s="18" t="s">
        <v>1623</v>
      </c>
      <c r="B220" s="18" t="s">
        <v>1624</v>
      </c>
      <c r="C220" s="18" t="s">
        <v>210</v>
      </c>
      <c r="D220" s="22" t="s">
        <v>760</v>
      </c>
      <c r="E220" s="18" t="s">
        <v>835</v>
      </c>
      <c r="F220" s="18" t="s">
        <v>1625</v>
      </c>
      <c r="G220" s="18" t="s">
        <v>1442</v>
      </c>
      <c r="H220" s="18" t="s">
        <v>1626</v>
      </c>
      <c r="I220" s="18" t="s">
        <v>1627</v>
      </c>
      <c r="J220" s="18" t="s">
        <v>1445</v>
      </c>
      <c r="K220" s="18" t="s">
        <v>101</v>
      </c>
      <c r="L220" s="18" t="s">
        <v>500</v>
      </c>
      <c r="M220" s="18" t="s">
        <v>501</v>
      </c>
      <c r="N220" s="18" t="s">
        <v>350</v>
      </c>
      <c r="O220" s="18" t="s">
        <v>187</v>
      </c>
      <c r="P220" s="18" t="s">
        <v>106</v>
      </c>
      <c r="Q220" s="18" t="s">
        <v>107</v>
      </c>
      <c r="R220" s="18" t="s">
        <v>923</v>
      </c>
      <c r="S220" s="18" t="s">
        <v>766</v>
      </c>
      <c r="T220" s="18">
        <v>13572616300</v>
      </c>
      <c r="U220" s="18" t="s">
        <v>110</v>
      </c>
      <c r="V220" s="18">
        <f t="shared" si="7"/>
        <v>90</v>
      </c>
      <c r="W220" s="18">
        <v>90</v>
      </c>
      <c r="X220" s="18"/>
      <c r="Y220" s="18"/>
      <c r="Z220" s="18">
        <v>203</v>
      </c>
      <c r="AA220" s="18">
        <v>76</v>
      </c>
      <c r="AB220" s="18" t="s">
        <v>111</v>
      </c>
      <c r="AC220" s="18" t="s">
        <v>111</v>
      </c>
      <c r="AD220" s="18" t="s">
        <v>111</v>
      </c>
      <c r="AE220" s="18" t="s">
        <v>111</v>
      </c>
      <c r="AF220" s="18" t="s">
        <v>504</v>
      </c>
      <c r="AG220" s="18" t="s">
        <v>112</v>
      </c>
      <c r="AH220" s="18" t="s">
        <v>128</v>
      </c>
    </row>
    <row r="221" s="2" customFormat="1" ht="25" customHeight="1" spans="1:34">
      <c r="A221" s="18" t="s">
        <v>1628</v>
      </c>
      <c r="B221" s="18" t="s">
        <v>1629</v>
      </c>
      <c r="C221" s="18" t="s">
        <v>238</v>
      </c>
      <c r="D221" s="22" t="s">
        <v>474</v>
      </c>
      <c r="E221" s="18" t="s">
        <v>553</v>
      </c>
      <c r="F221" s="18" t="s">
        <v>1630</v>
      </c>
      <c r="G221" s="18" t="s">
        <v>1442</v>
      </c>
      <c r="H221" s="18" t="s">
        <v>1631</v>
      </c>
      <c r="I221" s="18" t="s">
        <v>1632</v>
      </c>
      <c r="J221" s="18" t="s">
        <v>1445</v>
      </c>
      <c r="K221" s="18" t="s">
        <v>101</v>
      </c>
      <c r="L221" s="18" t="s">
        <v>979</v>
      </c>
      <c r="M221" s="18" t="s">
        <v>980</v>
      </c>
      <c r="N221" s="18" t="s">
        <v>1633</v>
      </c>
      <c r="O221" s="18" t="s">
        <v>187</v>
      </c>
      <c r="P221" s="18" t="s">
        <v>106</v>
      </c>
      <c r="Q221" s="18" t="s">
        <v>107</v>
      </c>
      <c r="R221" s="18" t="s">
        <v>474</v>
      </c>
      <c r="S221" s="18" t="s">
        <v>481</v>
      </c>
      <c r="T221" s="18">
        <v>15891060536</v>
      </c>
      <c r="U221" s="18" t="s">
        <v>110</v>
      </c>
      <c r="V221" s="18">
        <f t="shared" si="7"/>
        <v>120</v>
      </c>
      <c r="W221" s="18">
        <v>120</v>
      </c>
      <c r="X221" s="18"/>
      <c r="Y221" s="18"/>
      <c r="Z221" s="18">
        <v>201</v>
      </c>
      <c r="AA221" s="18">
        <v>75</v>
      </c>
      <c r="AB221" s="18" t="s">
        <v>111</v>
      </c>
      <c r="AC221" s="18" t="s">
        <v>111</v>
      </c>
      <c r="AD221" s="18" t="s">
        <v>111</v>
      </c>
      <c r="AE221" s="18" t="s">
        <v>111</v>
      </c>
      <c r="AF221" s="18" t="s">
        <v>983</v>
      </c>
      <c r="AG221" s="18" t="s">
        <v>112</v>
      </c>
      <c r="AH221" s="18" t="s">
        <v>128</v>
      </c>
    </row>
    <row r="222" s="2" customFormat="1" ht="25" customHeight="1" spans="1:34">
      <c r="A222" s="18" t="s">
        <v>1634</v>
      </c>
      <c r="B222" s="18" t="s">
        <v>1635</v>
      </c>
      <c r="C222" s="18" t="s">
        <v>93</v>
      </c>
      <c r="D222" s="22" t="s">
        <v>1260</v>
      </c>
      <c r="E222" s="18" t="s">
        <v>1283</v>
      </c>
      <c r="F222" s="18" t="s">
        <v>1636</v>
      </c>
      <c r="G222" s="18" t="s">
        <v>1442</v>
      </c>
      <c r="H222" s="18" t="str">
        <f>B222</f>
        <v>新建水产养殖基地5300平方米，具体包括便桥1座，便道180米，修建直径6--8米高位池60个（池高2米水深1.8米），引水管网直径300mmPE管1600米，修建15米长拦水坝1座、修建引水水渠100米、购置尾水处理设施5套，排水管网300泼纹管1300米，购置增氧机4袁台、15立方液氧罐及液氧设施、设备，架设三项动力电线450米，电杆5根，购买100千瓦材油发电机一台，购买养殖工具15套，购置水体自动化检测设备2台，安防设施一套，建设饲料库房150平方米，修建蓄水200立方米，购置优质冷水鱼苗种丁桂，细鳞鲑，虹鳟鱼苗60万尾。</v>
      </c>
      <c r="I222" s="18" t="s">
        <v>1637</v>
      </c>
      <c r="J222" s="18" t="s">
        <v>1445</v>
      </c>
      <c r="K222" s="18" t="s">
        <v>101</v>
      </c>
      <c r="L222" s="18" t="s">
        <v>332</v>
      </c>
      <c r="M222" s="18" t="s">
        <v>333</v>
      </c>
      <c r="N222" s="18" t="s">
        <v>1638</v>
      </c>
      <c r="O222" s="18" t="s">
        <v>187</v>
      </c>
      <c r="P222" s="18" t="s">
        <v>106</v>
      </c>
      <c r="Q222" s="18" t="s">
        <v>107</v>
      </c>
      <c r="R222" s="18" t="s">
        <v>1265</v>
      </c>
      <c r="S222" s="18" t="s">
        <v>1266</v>
      </c>
      <c r="T222" s="18">
        <v>13468685517</v>
      </c>
      <c r="U222" s="18" t="s">
        <v>110</v>
      </c>
      <c r="V222" s="18">
        <f t="shared" si="7"/>
        <v>290</v>
      </c>
      <c r="W222" s="18">
        <v>290</v>
      </c>
      <c r="X222" s="18"/>
      <c r="Y222" s="18"/>
      <c r="Z222" s="18">
        <v>600</v>
      </c>
      <c r="AA222" s="18">
        <v>110</v>
      </c>
      <c r="AB222" s="18" t="s">
        <v>111</v>
      </c>
      <c r="AC222" s="18" t="s">
        <v>111</v>
      </c>
      <c r="AD222" s="18" t="s">
        <v>111</v>
      </c>
      <c r="AE222" s="18" t="s">
        <v>111</v>
      </c>
      <c r="AF222" s="18" t="s">
        <v>337</v>
      </c>
      <c r="AG222" s="18" t="s">
        <v>112</v>
      </c>
      <c r="AH222" s="18" t="s">
        <v>128</v>
      </c>
    </row>
    <row r="223" s="2" customFormat="1" ht="25" customHeight="1" spans="1:34">
      <c r="A223" s="18" t="s">
        <v>1639</v>
      </c>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row>
    <row r="224" s="4" customFormat="1" ht="25" customHeight="1" spans="1:34">
      <c r="A224" s="18" t="s">
        <v>1640</v>
      </c>
      <c r="B224" s="23" t="s">
        <v>1641</v>
      </c>
      <c r="C224" s="18" t="s">
        <v>93</v>
      </c>
      <c r="D224" s="22" t="s">
        <v>1131</v>
      </c>
      <c r="E224" s="18" t="s">
        <v>1642</v>
      </c>
      <c r="F224" s="18" t="s">
        <v>1643</v>
      </c>
      <c r="G224" s="18" t="s">
        <v>1442</v>
      </c>
      <c r="H224" s="18" t="s">
        <v>1644</v>
      </c>
      <c r="I224" s="18" t="s">
        <v>1645</v>
      </c>
      <c r="J224" s="18" t="s">
        <v>1445</v>
      </c>
      <c r="K224" s="18" t="s">
        <v>101</v>
      </c>
      <c r="L224" s="18" t="s">
        <v>1646</v>
      </c>
      <c r="M224" s="18" t="s">
        <v>1647</v>
      </c>
      <c r="N224" s="18" t="s">
        <v>1648</v>
      </c>
      <c r="O224" s="18" t="s">
        <v>105</v>
      </c>
      <c r="P224" s="18" t="s">
        <v>106</v>
      </c>
      <c r="Q224" s="18" t="s">
        <v>107</v>
      </c>
      <c r="R224" s="18" t="s">
        <v>1131</v>
      </c>
      <c r="S224" s="18" t="s">
        <v>1136</v>
      </c>
      <c r="T224" s="18">
        <v>13892639656</v>
      </c>
      <c r="U224" s="18" t="s">
        <v>110</v>
      </c>
      <c r="V224" s="18">
        <f>SUM(W224:Y224)</f>
        <v>120</v>
      </c>
      <c r="W224" s="18">
        <v>120</v>
      </c>
      <c r="X224" s="18"/>
      <c r="Y224" s="18"/>
      <c r="Z224" s="18">
        <v>1976</v>
      </c>
      <c r="AA224" s="18">
        <v>58</v>
      </c>
      <c r="AB224" s="18" t="s">
        <v>111</v>
      </c>
      <c r="AC224" s="18" t="s">
        <v>111</v>
      </c>
      <c r="AD224" s="18" t="s">
        <v>112</v>
      </c>
      <c r="AE224" s="18" t="s">
        <v>111</v>
      </c>
      <c r="AF224" s="18" t="s">
        <v>1649</v>
      </c>
      <c r="AG224" s="18" t="s">
        <v>112</v>
      </c>
      <c r="AH224" s="18" t="s">
        <v>128</v>
      </c>
    </row>
    <row r="225" s="4" customFormat="1" ht="25" customHeight="1" spans="1:34">
      <c r="A225" s="18" t="s">
        <v>1650</v>
      </c>
      <c r="B225" s="23" t="s">
        <v>1651</v>
      </c>
      <c r="C225" s="18" t="s">
        <v>93</v>
      </c>
      <c r="D225" s="22" t="s">
        <v>1260</v>
      </c>
      <c r="E225" s="18" t="s">
        <v>1283</v>
      </c>
      <c r="F225" s="18" t="s">
        <v>1652</v>
      </c>
      <c r="G225" s="18" t="s">
        <v>1442</v>
      </c>
      <c r="H225" s="18" t="s">
        <v>1651</v>
      </c>
      <c r="I225" s="18" t="s">
        <v>1651</v>
      </c>
      <c r="J225" s="18" t="s">
        <v>1445</v>
      </c>
      <c r="K225" s="18" t="s">
        <v>101</v>
      </c>
      <c r="L225" s="18" t="s">
        <v>314</v>
      </c>
      <c r="M225" s="18" t="s">
        <v>315</v>
      </c>
      <c r="N225" s="18" t="s">
        <v>1653</v>
      </c>
      <c r="O225" s="18" t="s">
        <v>105</v>
      </c>
      <c r="P225" s="18" t="s">
        <v>106</v>
      </c>
      <c r="Q225" s="18" t="s">
        <v>107</v>
      </c>
      <c r="R225" s="18" t="s">
        <v>1265</v>
      </c>
      <c r="S225" s="18" t="s">
        <v>1266</v>
      </c>
      <c r="T225" s="18">
        <v>13468685517</v>
      </c>
      <c r="U225" s="18" t="s">
        <v>110</v>
      </c>
      <c r="V225" s="18">
        <f>SUM(W225:Y225)</f>
        <v>130</v>
      </c>
      <c r="W225" s="18">
        <v>130</v>
      </c>
      <c r="X225" s="18"/>
      <c r="Y225" s="18"/>
      <c r="Z225" s="18">
        <v>266</v>
      </c>
      <c r="AA225" s="18">
        <v>90</v>
      </c>
      <c r="AB225" s="18" t="s">
        <v>111</v>
      </c>
      <c r="AC225" s="18" t="s">
        <v>111</v>
      </c>
      <c r="AD225" s="18" t="s">
        <v>111</v>
      </c>
      <c r="AE225" s="18" t="s">
        <v>111</v>
      </c>
      <c r="AF225" s="18" t="s">
        <v>317</v>
      </c>
      <c r="AG225" s="18" t="s">
        <v>112</v>
      </c>
      <c r="AH225" s="18" t="s">
        <v>128</v>
      </c>
    </row>
    <row r="226" s="2" customFormat="1" ht="25" customHeight="1" spans="1:34">
      <c r="A226" s="18" t="s">
        <v>1654</v>
      </c>
      <c r="B226" s="18" t="s">
        <v>1655</v>
      </c>
      <c r="C226" s="18" t="s">
        <v>93</v>
      </c>
      <c r="D226" s="18" t="s">
        <v>159</v>
      </c>
      <c r="E226" s="18" t="s">
        <v>160</v>
      </c>
      <c r="F226" s="18" t="s">
        <v>1656</v>
      </c>
      <c r="G226" s="18" t="s">
        <v>1657</v>
      </c>
      <c r="H226" s="18" t="s">
        <v>163</v>
      </c>
      <c r="I226" s="18" t="s">
        <v>164</v>
      </c>
      <c r="J226" s="18" t="s">
        <v>1445</v>
      </c>
      <c r="K226" s="18" t="s">
        <v>101</v>
      </c>
      <c r="L226" s="18" t="s">
        <v>528</v>
      </c>
      <c r="M226" s="18" t="s">
        <v>529</v>
      </c>
      <c r="N226" s="18" t="s">
        <v>1658</v>
      </c>
      <c r="O226" s="18" t="s">
        <v>170</v>
      </c>
      <c r="P226" s="18" t="s">
        <v>106</v>
      </c>
      <c r="Q226" s="18" t="s">
        <v>107</v>
      </c>
      <c r="R226" s="18" t="s">
        <v>172</v>
      </c>
      <c r="S226" s="18" t="s">
        <v>173</v>
      </c>
      <c r="T226" s="18">
        <v>15891628005</v>
      </c>
      <c r="U226" s="18" t="s">
        <v>110</v>
      </c>
      <c r="V226" s="18">
        <f>SUM(W226:Y226)</f>
        <v>105</v>
      </c>
      <c r="W226" s="18">
        <v>105</v>
      </c>
      <c r="X226" s="18"/>
      <c r="Y226" s="18"/>
      <c r="Z226" s="18">
        <v>1820</v>
      </c>
      <c r="AA226" s="18">
        <v>680</v>
      </c>
      <c r="AB226" s="18" t="s">
        <v>111</v>
      </c>
      <c r="AC226" s="18" t="s">
        <v>111</v>
      </c>
      <c r="AD226" s="18" t="s">
        <v>112</v>
      </c>
      <c r="AE226" s="18" t="s">
        <v>111</v>
      </c>
      <c r="AF226" s="18" t="s">
        <v>532</v>
      </c>
      <c r="AG226" s="18" t="s">
        <v>112</v>
      </c>
      <c r="AH226" s="18" t="s">
        <v>128</v>
      </c>
    </row>
    <row r="227" s="2" customFormat="1" ht="25" customHeight="1" spans="1:34">
      <c r="A227" s="18" t="s">
        <v>1659</v>
      </c>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row>
    <row r="228" s="2" customFormat="1" ht="25" customHeight="1" spans="1:34">
      <c r="A228" s="18" t="s">
        <v>1660</v>
      </c>
      <c r="B228" s="18" t="s">
        <v>1661</v>
      </c>
      <c r="C228" s="18" t="s">
        <v>93</v>
      </c>
      <c r="D228" s="18" t="s">
        <v>159</v>
      </c>
      <c r="E228" s="18" t="s">
        <v>1662</v>
      </c>
      <c r="F228" s="18" t="s">
        <v>1663</v>
      </c>
      <c r="G228" s="18" t="s">
        <v>1664</v>
      </c>
      <c r="H228" s="18" t="s">
        <v>1665</v>
      </c>
      <c r="I228" s="18" t="s">
        <v>1666</v>
      </c>
      <c r="J228" s="18" t="s">
        <v>1445</v>
      </c>
      <c r="K228" s="18" t="s">
        <v>101</v>
      </c>
      <c r="L228" s="18" t="s">
        <v>323</v>
      </c>
      <c r="M228" s="18" t="s">
        <v>324</v>
      </c>
      <c r="N228" s="18" t="s">
        <v>1667</v>
      </c>
      <c r="O228" s="18" t="s">
        <v>187</v>
      </c>
      <c r="P228" s="18" t="s">
        <v>106</v>
      </c>
      <c r="Q228" s="18" t="s">
        <v>107</v>
      </c>
      <c r="R228" s="18" t="s">
        <v>172</v>
      </c>
      <c r="S228" s="18" t="s">
        <v>173</v>
      </c>
      <c r="T228" s="18">
        <v>15891628005</v>
      </c>
      <c r="U228" s="18" t="s">
        <v>110</v>
      </c>
      <c r="V228" s="18">
        <f t="shared" ref="V228:V235" si="8">SUM(W228:Y228)</f>
        <v>110</v>
      </c>
      <c r="W228" s="18">
        <v>110</v>
      </c>
      <c r="X228" s="18"/>
      <c r="Y228" s="18"/>
      <c r="Z228" s="18">
        <v>1725</v>
      </c>
      <c r="AA228" s="18">
        <v>410</v>
      </c>
      <c r="AB228" s="18" t="s">
        <v>111</v>
      </c>
      <c r="AC228" s="18" t="s">
        <v>111</v>
      </c>
      <c r="AD228" s="18" t="s">
        <v>112</v>
      </c>
      <c r="AE228" s="18" t="s">
        <v>111</v>
      </c>
      <c r="AF228" s="18" t="s">
        <v>325</v>
      </c>
      <c r="AG228" s="18" t="s">
        <v>112</v>
      </c>
      <c r="AH228" s="18" t="s">
        <v>128</v>
      </c>
    </row>
    <row r="229" s="2" customFormat="1" ht="25" customHeight="1" spans="1:34">
      <c r="A229" s="18" t="s">
        <v>1668</v>
      </c>
      <c r="B229" s="18" t="s">
        <v>1669</v>
      </c>
      <c r="C229" s="18" t="s">
        <v>210</v>
      </c>
      <c r="D229" s="18" t="s">
        <v>159</v>
      </c>
      <c r="E229" s="18" t="s">
        <v>1670</v>
      </c>
      <c r="F229" s="18" t="s">
        <v>1671</v>
      </c>
      <c r="G229" s="18" t="s">
        <v>1664</v>
      </c>
      <c r="H229" s="18" t="s">
        <v>1672</v>
      </c>
      <c r="I229" s="18" t="s">
        <v>1673</v>
      </c>
      <c r="J229" s="18" t="s">
        <v>1445</v>
      </c>
      <c r="K229" s="18" t="s">
        <v>101</v>
      </c>
      <c r="L229" s="18" t="s">
        <v>314</v>
      </c>
      <c r="M229" s="18" t="s">
        <v>315</v>
      </c>
      <c r="N229" s="18" t="s">
        <v>1674</v>
      </c>
      <c r="O229" s="18" t="s">
        <v>1675</v>
      </c>
      <c r="P229" s="18" t="s">
        <v>106</v>
      </c>
      <c r="Q229" s="18" t="s">
        <v>107</v>
      </c>
      <c r="R229" s="18" t="s">
        <v>1676</v>
      </c>
      <c r="S229" s="18" t="s">
        <v>173</v>
      </c>
      <c r="T229" s="18">
        <v>15891628005</v>
      </c>
      <c r="U229" s="18" t="s">
        <v>110</v>
      </c>
      <c r="V229" s="18">
        <f t="shared" si="8"/>
        <v>130</v>
      </c>
      <c r="W229" s="18">
        <v>130</v>
      </c>
      <c r="X229" s="18"/>
      <c r="Y229" s="18"/>
      <c r="Z229" s="18">
        <v>1205</v>
      </c>
      <c r="AA229" s="18">
        <v>606</v>
      </c>
      <c r="AB229" s="18" t="s">
        <v>111</v>
      </c>
      <c r="AC229" s="18" t="s">
        <v>111</v>
      </c>
      <c r="AD229" s="18" t="s">
        <v>111</v>
      </c>
      <c r="AE229" s="18" t="s">
        <v>111</v>
      </c>
      <c r="AF229" s="18" t="s">
        <v>521</v>
      </c>
      <c r="AG229" s="18" t="s">
        <v>112</v>
      </c>
      <c r="AH229" s="18" t="s">
        <v>128</v>
      </c>
    </row>
    <row r="230" s="2" customFormat="1" ht="25" customHeight="1" spans="1:34">
      <c r="A230" s="18" t="s">
        <v>1677</v>
      </c>
      <c r="B230" s="18" t="s">
        <v>1678</v>
      </c>
      <c r="C230" s="18" t="s">
        <v>93</v>
      </c>
      <c r="D230" s="18" t="s">
        <v>474</v>
      </c>
      <c r="E230" s="18" t="s">
        <v>1679</v>
      </c>
      <c r="F230" s="18" t="s">
        <v>1680</v>
      </c>
      <c r="G230" s="18" t="s">
        <v>1664</v>
      </c>
      <c r="H230" s="18" t="str">
        <f>B230</f>
        <v>新建光伏电站630千瓦一座。</v>
      </c>
      <c r="I230" s="18" t="s">
        <v>1681</v>
      </c>
      <c r="J230" s="18" t="s">
        <v>1445</v>
      </c>
      <c r="K230" s="18" t="s">
        <v>101</v>
      </c>
      <c r="L230" s="18" t="s">
        <v>870</v>
      </c>
      <c r="M230" s="18" t="s">
        <v>871</v>
      </c>
      <c r="N230" s="18" t="s">
        <v>1682</v>
      </c>
      <c r="O230" s="18" t="s">
        <v>105</v>
      </c>
      <c r="P230" s="18" t="s">
        <v>106</v>
      </c>
      <c r="Q230" s="18" t="s">
        <v>107</v>
      </c>
      <c r="R230" s="18" t="s">
        <v>1683</v>
      </c>
      <c r="S230" s="18" t="s">
        <v>481</v>
      </c>
      <c r="T230" s="18">
        <v>15891060536</v>
      </c>
      <c r="U230" s="18" t="s">
        <v>110</v>
      </c>
      <c r="V230" s="18">
        <f t="shared" si="8"/>
        <v>240</v>
      </c>
      <c r="W230" s="18">
        <v>240</v>
      </c>
      <c r="X230" s="18"/>
      <c r="Y230" s="18"/>
      <c r="Z230" s="18">
        <v>703</v>
      </c>
      <c r="AA230" s="18">
        <v>425</v>
      </c>
      <c r="AB230" s="18" t="s">
        <v>111</v>
      </c>
      <c r="AC230" s="18" t="s">
        <v>111</v>
      </c>
      <c r="AD230" s="18" t="s">
        <v>111</v>
      </c>
      <c r="AE230" s="18" t="s">
        <v>111</v>
      </c>
      <c r="AF230" s="18" t="s">
        <v>873</v>
      </c>
      <c r="AG230" s="18" t="s">
        <v>112</v>
      </c>
      <c r="AH230" s="18" t="s">
        <v>128</v>
      </c>
    </row>
    <row r="231" s="2" customFormat="1" ht="25" customHeight="1" spans="1:34">
      <c r="A231" s="18" t="s">
        <v>1684</v>
      </c>
      <c r="B231" s="18" t="s">
        <v>1685</v>
      </c>
      <c r="C231" s="18" t="s">
        <v>210</v>
      </c>
      <c r="D231" s="18" t="s">
        <v>1238</v>
      </c>
      <c r="E231" s="18" t="s">
        <v>1239</v>
      </c>
      <c r="F231" s="18" t="s">
        <v>1686</v>
      </c>
      <c r="G231" s="18" t="s">
        <v>1664</v>
      </c>
      <c r="H231" s="18" t="s">
        <v>1687</v>
      </c>
      <c r="I231" s="18" t="s">
        <v>1687</v>
      </c>
      <c r="J231" s="18" t="s">
        <v>1688</v>
      </c>
      <c r="K231" s="18" t="s">
        <v>101</v>
      </c>
      <c r="L231" s="18" t="s">
        <v>1689</v>
      </c>
      <c r="M231" s="18" t="s">
        <v>941</v>
      </c>
      <c r="N231" s="18" t="s">
        <v>1242</v>
      </c>
      <c r="O231" s="18" t="s">
        <v>170</v>
      </c>
      <c r="P231" s="18" t="s">
        <v>106</v>
      </c>
      <c r="Q231" s="18" t="s">
        <v>107</v>
      </c>
      <c r="R231" s="18" t="s">
        <v>1243</v>
      </c>
      <c r="S231" s="18" t="s">
        <v>1244</v>
      </c>
      <c r="T231" s="18" t="s">
        <v>1245</v>
      </c>
      <c r="U231" s="18" t="s">
        <v>110</v>
      </c>
      <c r="V231" s="18">
        <f t="shared" si="8"/>
        <v>96</v>
      </c>
      <c r="W231" s="18">
        <v>96</v>
      </c>
      <c r="X231" s="18"/>
      <c r="Y231" s="18"/>
      <c r="Z231" s="18">
        <v>593</v>
      </c>
      <c r="AA231" s="18">
        <v>213</v>
      </c>
      <c r="AB231" s="18" t="s">
        <v>111</v>
      </c>
      <c r="AC231" s="18" t="s">
        <v>111</v>
      </c>
      <c r="AD231" s="18" t="s">
        <v>112</v>
      </c>
      <c r="AE231" s="18" t="s">
        <v>111</v>
      </c>
      <c r="AF231" s="18" t="s">
        <v>945</v>
      </c>
      <c r="AG231" s="18" t="s">
        <v>112</v>
      </c>
      <c r="AH231" s="18" t="s">
        <v>128</v>
      </c>
    </row>
    <row r="232" s="2" customFormat="1" ht="25" customHeight="1" spans="1:34">
      <c r="A232" s="18" t="s">
        <v>1690</v>
      </c>
      <c r="B232" s="18" t="s">
        <v>1691</v>
      </c>
      <c r="C232" s="18" t="s">
        <v>93</v>
      </c>
      <c r="D232" s="18" t="s">
        <v>1238</v>
      </c>
      <c r="E232" s="18" t="s">
        <v>1247</v>
      </c>
      <c r="F232" s="18" t="s">
        <v>1692</v>
      </c>
      <c r="G232" s="18" t="s">
        <v>1664</v>
      </c>
      <c r="H232" s="18" t="s">
        <v>1693</v>
      </c>
      <c r="I232" s="18" t="s">
        <v>1694</v>
      </c>
      <c r="J232" s="18" t="s">
        <v>1688</v>
      </c>
      <c r="K232" s="18" t="s">
        <v>101</v>
      </c>
      <c r="L232" s="18" t="s">
        <v>1695</v>
      </c>
      <c r="M232" s="18" t="s">
        <v>1696</v>
      </c>
      <c r="N232" s="18" t="s">
        <v>1249</v>
      </c>
      <c r="O232" s="18" t="s">
        <v>170</v>
      </c>
      <c r="P232" s="18" t="s">
        <v>106</v>
      </c>
      <c r="Q232" s="18" t="s">
        <v>107</v>
      </c>
      <c r="R232" s="18" t="s">
        <v>1243</v>
      </c>
      <c r="S232" s="18" t="s">
        <v>1244</v>
      </c>
      <c r="T232" s="18" t="s">
        <v>1245</v>
      </c>
      <c r="U232" s="18" t="s">
        <v>110</v>
      </c>
      <c r="V232" s="18">
        <f t="shared" si="8"/>
        <v>130</v>
      </c>
      <c r="W232" s="18">
        <v>130</v>
      </c>
      <c r="X232" s="18"/>
      <c r="Y232" s="18"/>
      <c r="Z232" s="18">
        <v>780</v>
      </c>
      <c r="AA232" s="18">
        <v>435</v>
      </c>
      <c r="AB232" s="18" t="s">
        <v>111</v>
      </c>
      <c r="AC232" s="18" t="s">
        <v>111</v>
      </c>
      <c r="AD232" s="18" t="s">
        <v>112</v>
      </c>
      <c r="AE232" s="18" t="s">
        <v>111</v>
      </c>
      <c r="AF232" s="18" t="s">
        <v>1697</v>
      </c>
      <c r="AG232" s="18" t="s">
        <v>112</v>
      </c>
      <c r="AH232" s="18" t="s">
        <v>128</v>
      </c>
    </row>
    <row r="233" s="2" customFormat="1" ht="25" customHeight="1" spans="1:34">
      <c r="A233" s="18" t="s">
        <v>1698</v>
      </c>
      <c r="B233" s="18" t="s">
        <v>1699</v>
      </c>
      <c r="C233" s="18" t="s">
        <v>93</v>
      </c>
      <c r="D233" s="18" t="s">
        <v>1238</v>
      </c>
      <c r="E233" s="18" t="s">
        <v>1251</v>
      </c>
      <c r="F233" s="18" t="s">
        <v>1700</v>
      </c>
      <c r="G233" s="18" t="s">
        <v>1664</v>
      </c>
      <c r="H233" s="18" t="s">
        <v>1701</v>
      </c>
      <c r="I233" s="18" t="s">
        <v>1702</v>
      </c>
      <c r="J233" s="18" t="s">
        <v>1688</v>
      </c>
      <c r="K233" s="18" t="s">
        <v>101</v>
      </c>
      <c r="L233" s="18" t="s">
        <v>1695</v>
      </c>
      <c r="M233" s="18" t="s">
        <v>1696</v>
      </c>
      <c r="N233" s="18" t="s">
        <v>1253</v>
      </c>
      <c r="O233" s="18" t="s">
        <v>170</v>
      </c>
      <c r="P233" s="18" t="s">
        <v>106</v>
      </c>
      <c r="Q233" s="18" t="s">
        <v>107</v>
      </c>
      <c r="R233" s="18" t="s">
        <v>1243</v>
      </c>
      <c r="S233" s="18" t="s">
        <v>1244</v>
      </c>
      <c r="T233" s="18" t="s">
        <v>1245</v>
      </c>
      <c r="U233" s="18" t="s">
        <v>110</v>
      </c>
      <c r="V233" s="18">
        <f t="shared" si="8"/>
        <v>130</v>
      </c>
      <c r="W233" s="18">
        <v>130</v>
      </c>
      <c r="X233" s="18"/>
      <c r="Y233" s="18"/>
      <c r="Z233" s="18">
        <v>860</v>
      </c>
      <c r="AA233" s="18">
        <v>362</v>
      </c>
      <c r="AB233" s="18" t="s">
        <v>111</v>
      </c>
      <c r="AC233" s="18" t="s">
        <v>111</v>
      </c>
      <c r="AD233" s="18" t="s">
        <v>112</v>
      </c>
      <c r="AE233" s="18" t="s">
        <v>111</v>
      </c>
      <c r="AF233" s="18" t="s">
        <v>1697</v>
      </c>
      <c r="AG233" s="18" t="s">
        <v>112</v>
      </c>
      <c r="AH233" s="18" t="s">
        <v>128</v>
      </c>
    </row>
    <row r="234" s="2" customFormat="1" ht="25" customHeight="1" spans="1:34">
      <c r="A234" s="18" t="s">
        <v>1703</v>
      </c>
      <c r="B234" s="18" t="s">
        <v>1704</v>
      </c>
      <c r="C234" s="18" t="s">
        <v>93</v>
      </c>
      <c r="D234" s="18" t="s">
        <v>1238</v>
      </c>
      <c r="E234" s="18" t="s">
        <v>1705</v>
      </c>
      <c r="F234" s="18" t="s">
        <v>1706</v>
      </c>
      <c r="G234" s="18" t="s">
        <v>1664</v>
      </c>
      <c r="H234" s="18" t="s">
        <v>1702</v>
      </c>
      <c r="I234" s="18" t="s">
        <v>1702</v>
      </c>
      <c r="J234" s="18" t="s">
        <v>1688</v>
      </c>
      <c r="K234" s="18" t="s">
        <v>101</v>
      </c>
      <c r="L234" s="18" t="s">
        <v>1695</v>
      </c>
      <c r="M234" s="18" t="s">
        <v>1696</v>
      </c>
      <c r="N234" s="18" t="s">
        <v>1707</v>
      </c>
      <c r="O234" s="18" t="s">
        <v>170</v>
      </c>
      <c r="P234" s="18" t="s">
        <v>106</v>
      </c>
      <c r="Q234" s="18" t="s">
        <v>107</v>
      </c>
      <c r="R234" s="18" t="s">
        <v>1243</v>
      </c>
      <c r="S234" s="18" t="s">
        <v>1244</v>
      </c>
      <c r="T234" s="18" t="s">
        <v>1245</v>
      </c>
      <c r="U234" s="18" t="s">
        <v>110</v>
      </c>
      <c r="V234" s="18">
        <f t="shared" si="8"/>
        <v>130</v>
      </c>
      <c r="W234" s="18">
        <v>130</v>
      </c>
      <c r="X234" s="18"/>
      <c r="Y234" s="18"/>
      <c r="Z234" s="18">
        <v>1132</v>
      </c>
      <c r="AA234" s="18">
        <v>436</v>
      </c>
      <c r="AB234" s="18" t="s">
        <v>111</v>
      </c>
      <c r="AC234" s="18" t="s">
        <v>111</v>
      </c>
      <c r="AD234" s="18" t="s">
        <v>112</v>
      </c>
      <c r="AE234" s="18" t="s">
        <v>111</v>
      </c>
      <c r="AF234" s="18" t="s">
        <v>1697</v>
      </c>
      <c r="AG234" s="18" t="s">
        <v>112</v>
      </c>
      <c r="AH234" s="18" t="s">
        <v>128</v>
      </c>
    </row>
    <row r="235" s="2" customFormat="1" ht="25" customHeight="1" spans="1:34">
      <c r="A235" s="18" t="s">
        <v>1708</v>
      </c>
      <c r="B235" s="18" t="s">
        <v>1704</v>
      </c>
      <c r="C235" s="18" t="s">
        <v>93</v>
      </c>
      <c r="D235" s="18" t="s">
        <v>1238</v>
      </c>
      <c r="E235" s="18" t="s">
        <v>1255</v>
      </c>
      <c r="F235" s="18" t="s">
        <v>1709</v>
      </c>
      <c r="G235" s="18" t="s">
        <v>1664</v>
      </c>
      <c r="H235" s="18" t="s">
        <v>1710</v>
      </c>
      <c r="I235" s="18" t="s">
        <v>1702</v>
      </c>
      <c r="J235" s="18" t="s">
        <v>1688</v>
      </c>
      <c r="K235" s="18" t="s">
        <v>101</v>
      </c>
      <c r="L235" s="18" t="s">
        <v>1695</v>
      </c>
      <c r="M235" s="18" t="s">
        <v>1696</v>
      </c>
      <c r="N235" s="18" t="s">
        <v>1257</v>
      </c>
      <c r="O235" s="18" t="s">
        <v>170</v>
      </c>
      <c r="P235" s="18" t="s">
        <v>106</v>
      </c>
      <c r="Q235" s="18" t="s">
        <v>107</v>
      </c>
      <c r="R235" s="18" t="s">
        <v>1243</v>
      </c>
      <c r="S235" s="18" t="s">
        <v>1244</v>
      </c>
      <c r="T235" s="18" t="s">
        <v>1245</v>
      </c>
      <c r="U235" s="18" t="s">
        <v>110</v>
      </c>
      <c r="V235" s="18">
        <f t="shared" si="8"/>
        <v>130</v>
      </c>
      <c r="W235" s="18">
        <v>130</v>
      </c>
      <c r="X235" s="18"/>
      <c r="Y235" s="18"/>
      <c r="Z235" s="18">
        <v>901</v>
      </c>
      <c r="AA235" s="18">
        <v>304</v>
      </c>
      <c r="AB235" s="18" t="s">
        <v>111</v>
      </c>
      <c r="AC235" s="18" t="s">
        <v>111</v>
      </c>
      <c r="AD235" s="18" t="s">
        <v>112</v>
      </c>
      <c r="AE235" s="18" t="s">
        <v>111</v>
      </c>
      <c r="AF235" s="18" t="s">
        <v>1697</v>
      </c>
      <c r="AG235" s="18" t="s">
        <v>112</v>
      </c>
      <c r="AH235" s="18" t="s">
        <v>128</v>
      </c>
    </row>
    <row r="236" s="2" customFormat="1" ht="25" customHeight="1" spans="1:34">
      <c r="A236" s="17" t="s">
        <v>16</v>
      </c>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row>
    <row r="237" s="2" customFormat="1" ht="25" customHeight="1" spans="1:34">
      <c r="A237" s="18" t="s">
        <v>1711</v>
      </c>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row>
    <row r="238" s="2" customFormat="1" ht="25" customHeight="1" spans="1:34">
      <c r="A238" s="24" t="s">
        <v>1712</v>
      </c>
      <c r="B238" s="18" t="s">
        <v>1713</v>
      </c>
      <c r="C238" s="18" t="s">
        <v>93</v>
      </c>
      <c r="D238" s="24" t="s">
        <v>1714</v>
      </c>
      <c r="E238" s="18" t="s">
        <v>1715</v>
      </c>
      <c r="F238" s="18" t="s">
        <v>1716</v>
      </c>
      <c r="G238" s="18" t="s">
        <v>1717</v>
      </c>
      <c r="H238" s="18" t="s">
        <v>1718</v>
      </c>
      <c r="I238" s="18" t="s">
        <v>1719</v>
      </c>
      <c r="J238" s="18" t="s">
        <v>1445</v>
      </c>
      <c r="K238" s="18" t="s">
        <v>101</v>
      </c>
      <c r="L238" s="18" t="s">
        <v>1720</v>
      </c>
      <c r="M238" s="18" t="s">
        <v>1721</v>
      </c>
      <c r="N238" s="18" t="s">
        <v>1722</v>
      </c>
      <c r="O238" s="18" t="s">
        <v>401</v>
      </c>
      <c r="P238" s="18" t="s">
        <v>106</v>
      </c>
      <c r="Q238" s="18" t="s">
        <v>107</v>
      </c>
      <c r="R238" s="18" t="s">
        <v>155</v>
      </c>
      <c r="S238" s="18" t="s">
        <v>156</v>
      </c>
      <c r="T238" s="18">
        <v>15191618764</v>
      </c>
      <c r="U238" s="18" t="s">
        <v>110</v>
      </c>
      <c r="V238" s="18">
        <f t="shared" ref="V238:V257" si="9">SUM(W238:Y238)</f>
        <v>480</v>
      </c>
      <c r="W238" s="18">
        <v>480</v>
      </c>
      <c r="X238" s="18"/>
      <c r="Y238" s="18"/>
      <c r="Z238" s="18">
        <v>520</v>
      </c>
      <c r="AA238" s="18">
        <v>20</v>
      </c>
      <c r="AB238" s="18" t="s">
        <v>111</v>
      </c>
      <c r="AC238" s="18" t="s">
        <v>111</v>
      </c>
      <c r="AD238" s="18" t="s">
        <v>111</v>
      </c>
      <c r="AE238" s="18" t="s">
        <v>111</v>
      </c>
      <c r="AF238" s="18" t="s">
        <v>1723</v>
      </c>
      <c r="AG238" s="18" t="s">
        <v>112</v>
      </c>
      <c r="AH238" s="18" t="s">
        <v>128</v>
      </c>
    </row>
    <row r="239" s="2" customFormat="1" ht="25" customHeight="1" spans="1:34">
      <c r="A239" s="18" t="s">
        <v>1724</v>
      </c>
      <c r="B239" s="18" t="s">
        <v>1725</v>
      </c>
      <c r="C239" s="18" t="s">
        <v>93</v>
      </c>
      <c r="D239" s="18" t="s">
        <v>115</v>
      </c>
      <c r="E239" s="18" t="s">
        <v>1726</v>
      </c>
      <c r="F239" s="18" t="s">
        <v>1727</v>
      </c>
      <c r="G239" s="18" t="s">
        <v>118</v>
      </c>
      <c r="H239" s="18" t="s">
        <v>1728</v>
      </c>
      <c r="I239" s="18" t="s">
        <v>1729</v>
      </c>
      <c r="J239" s="18" t="s">
        <v>1445</v>
      </c>
      <c r="K239" s="18" t="s">
        <v>101</v>
      </c>
      <c r="L239" s="18" t="s">
        <v>304</v>
      </c>
      <c r="M239" s="18" t="s">
        <v>305</v>
      </c>
      <c r="N239" s="18" t="s">
        <v>1730</v>
      </c>
      <c r="O239" s="18" t="s">
        <v>187</v>
      </c>
      <c r="P239" s="18" t="s">
        <v>106</v>
      </c>
      <c r="Q239" s="18" t="s">
        <v>107</v>
      </c>
      <c r="R239" s="18" t="s">
        <v>125</v>
      </c>
      <c r="S239" s="20" t="s">
        <v>126</v>
      </c>
      <c r="T239" s="18">
        <v>13474630998</v>
      </c>
      <c r="U239" s="18" t="s">
        <v>110</v>
      </c>
      <c r="V239" s="18">
        <f t="shared" si="9"/>
        <v>150</v>
      </c>
      <c r="W239" s="18">
        <v>150</v>
      </c>
      <c r="X239" s="18"/>
      <c r="Y239" s="18"/>
      <c r="Z239" s="18">
        <v>1262</v>
      </c>
      <c r="AA239" s="18">
        <v>256</v>
      </c>
      <c r="AB239" s="18" t="s">
        <v>111</v>
      </c>
      <c r="AC239" s="18" t="s">
        <v>111</v>
      </c>
      <c r="AD239" s="18" t="s">
        <v>112</v>
      </c>
      <c r="AE239" s="18" t="s">
        <v>111</v>
      </c>
      <c r="AF239" s="18" t="s">
        <v>307</v>
      </c>
      <c r="AG239" s="18" t="s">
        <v>112</v>
      </c>
      <c r="AH239" s="18" t="s">
        <v>128</v>
      </c>
    </row>
    <row r="240" s="3" customFormat="1" ht="25" customHeight="1" spans="1:34">
      <c r="A240" s="18" t="s">
        <v>1731</v>
      </c>
      <c r="B240" s="18" t="s">
        <v>1732</v>
      </c>
      <c r="C240" s="18" t="s">
        <v>93</v>
      </c>
      <c r="D240" s="18" t="s">
        <v>159</v>
      </c>
      <c r="E240" s="18" t="s">
        <v>1662</v>
      </c>
      <c r="F240" s="18" t="s">
        <v>1733</v>
      </c>
      <c r="G240" s="18" t="s">
        <v>1717</v>
      </c>
      <c r="H240" s="18" t="s">
        <v>1734</v>
      </c>
      <c r="I240" s="18" t="s">
        <v>1735</v>
      </c>
      <c r="J240" s="18" t="s">
        <v>1445</v>
      </c>
      <c r="K240" s="18" t="s">
        <v>101</v>
      </c>
      <c r="L240" s="18" t="s">
        <v>1736</v>
      </c>
      <c r="M240" s="18" t="s">
        <v>1737</v>
      </c>
      <c r="N240" s="18" t="s">
        <v>1738</v>
      </c>
      <c r="O240" s="18" t="s">
        <v>170</v>
      </c>
      <c r="P240" s="18" t="s">
        <v>106</v>
      </c>
      <c r="Q240" s="18" t="s">
        <v>107</v>
      </c>
      <c r="R240" s="18" t="s">
        <v>172</v>
      </c>
      <c r="S240" s="18" t="s">
        <v>173</v>
      </c>
      <c r="T240" s="18">
        <v>15891628005</v>
      </c>
      <c r="U240" s="18" t="s">
        <v>110</v>
      </c>
      <c r="V240" s="18">
        <f t="shared" si="9"/>
        <v>250</v>
      </c>
      <c r="W240" s="18">
        <v>250</v>
      </c>
      <c r="X240" s="18"/>
      <c r="Y240" s="18"/>
      <c r="Z240" s="18">
        <v>3860</v>
      </c>
      <c r="AA240" s="18">
        <v>1020</v>
      </c>
      <c r="AB240" s="18" t="s">
        <v>111</v>
      </c>
      <c r="AC240" s="18" t="s">
        <v>111</v>
      </c>
      <c r="AD240" s="18" t="s">
        <v>112</v>
      </c>
      <c r="AE240" s="18" t="s">
        <v>111</v>
      </c>
      <c r="AF240" s="18" t="s">
        <v>1739</v>
      </c>
      <c r="AG240" s="18" t="s">
        <v>112</v>
      </c>
      <c r="AH240" s="18" t="s">
        <v>128</v>
      </c>
    </row>
    <row r="241" s="3" customFormat="1" ht="25" customHeight="1" spans="1:34">
      <c r="A241" s="18" t="s">
        <v>1740</v>
      </c>
      <c r="B241" s="18" t="s">
        <v>1741</v>
      </c>
      <c r="C241" s="18" t="s">
        <v>93</v>
      </c>
      <c r="D241" s="18" t="s">
        <v>159</v>
      </c>
      <c r="E241" s="18" t="s">
        <v>160</v>
      </c>
      <c r="F241" s="18" t="s">
        <v>1742</v>
      </c>
      <c r="G241" s="18" t="s">
        <v>221</v>
      </c>
      <c r="H241" s="18" t="s">
        <v>1743</v>
      </c>
      <c r="I241" s="18" t="s">
        <v>1744</v>
      </c>
      <c r="J241" s="18" t="s">
        <v>242</v>
      </c>
      <c r="K241" s="18" t="s">
        <v>166</v>
      </c>
      <c r="L241" s="18" t="s">
        <v>1745</v>
      </c>
      <c r="M241" s="18" t="s">
        <v>1746</v>
      </c>
      <c r="N241" s="18" t="s">
        <v>1747</v>
      </c>
      <c r="O241" s="18" t="s">
        <v>187</v>
      </c>
      <c r="P241" s="18" t="s">
        <v>106</v>
      </c>
      <c r="Q241" s="18" t="s">
        <v>107</v>
      </c>
      <c r="R241" s="18" t="s">
        <v>159</v>
      </c>
      <c r="S241" s="18" t="s">
        <v>173</v>
      </c>
      <c r="T241" s="18">
        <v>15891628005</v>
      </c>
      <c r="U241" s="18" t="s">
        <v>110</v>
      </c>
      <c r="V241" s="18">
        <f t="shared" si="9"/>
        <v>150</v>
      </c>
      <c r="W241" s="18">
        <v>150</v>
      </c>
      <c r="X241" s="18"/>
      <c r="Y241" s="18"/>
      <c r="Z241" s="18">
        <v>360</v>
      </c>
      <c r="AA241" s="18">
        <v>30</v>
      </c>
      <c r="AB241" s="18" t="s">
        <v>111</v>
      </c>
      <c r="AC241" s="18" t="s">
        <v>111</v>
      </c>
      <c r="AD241" s="18" t="s">
        <v>112</v>
      </c>
      <c r="AE241" s="18" t="s">
        <v>111</v>
      </c>
      <c r="AF241" s="18" t="s">
        <v>1748</v>
      </c>
      <c r="AG241" s="18" t="s">
        <v>112</v>
      </c>
      <c r="AH241" s="18" t="s">
        <v>175</v>
      </c>
    </row>
    <row r="242" s="5" customFormat="1" ht="25" customHeight="1" spans="1:34">
      <c r="A242" s="18" t="s">
        <v>1749</v>
      </c>
      <c r="B242" s="18" t="s">
        <v>1750</v>
      </c>
      <c r="C242" s="18" t="s">
        <v>93</v>
      </c>
      <c r="D242" s="18" t="s">
        <v>328</v>
      </c>
      <c r="E242" s="18" t="s">
        <v>1751</v>
      </c>
      <c r="F242" s="18" t="s">
        <v>1752</v>
      </c>
      <c r="G242" s="18" t="s">
        <v>1717</v>
      </c>
      <c r="H242" s="18" t="s">
        <v>1753</v>
      </c>
      <c r="I242" s="18" t="s">
        <v>1754</v>
      </c>
      <c r="J242" s="18" t="s">
        <v>1445</v>
      </c>
      <c r="K242" s="18" t="s">
        <v>101</v>
      </c>
      <c r="L242" s="18" t="s">
        <v>1203</v>
      </c>
      <c r="M242" s="18" t="s">
        <v>1204</v>
      </c>
      <c r="N242" s="18" t="s">
        <v>1755</v>
      </c>
      <c r="O242" s="18" t="s">
        <v>401</v>
      </c>
      <c r="P242" s="18" t="s">
        <v>106</v>
      </c>
      <c r="Q242" s="18" t="s">
        <v>107</v>
      </c>
      <c r="R242" s="18" t="s">
        <v>335</v>
      </c>
      <c r="S242" s="18" t="s">
        <v>336</v>
      </c>
      <c r="T242" s="18">
        <v>15929596678</v>
      </c>
      <c r="U242" s="18" t="s">
        <v>110</v>
      </c>
      <c r="V242" s="18">
        <f t="shared" si="9"/>
        <v>260</v>
      </c>
      <c r="W242" s="18">
        <v>260</v>
      </c>
      <c r="X242" s="18"/>
      <c r="Y242" s="18"/>
      <c r="Z242" s="18">
        <v>60</v>
      </c>
      <c r="AA242" s="18">
        <v>60</v>
      </c>
      <c r="AB242" s="18" t="s">
        <v>111</v>
      </c>
      <c r="AC242" s="18" t="s">
        <v>111</v>
      </c>
      <c r="AD242" s="18" t="s">
        <v>111</v>
      </c>
      <c r="AE242" s="18" t="s">
        <v>111</v>
      </c>
      <c r="AF242" s="18" t="s">
        <v>1207</v>
      </c>
      <c r="AG242" s="18" t="s">
        <v>112</v>
      </c>
      <c r="AH242" s="18" t="s">
        <v>128</v>
      </c>
    </row>
    <row r="243" s="5" customFormat="1" ht="25" customHeight="1" spans="1:34">
      <c r="A243" s="18" t="s">
        <v>1756</v>
      </c>
      <c r="B243" s="18" t="s">
        <v>1757</v>
      </c>
      <c r="C243" s="18" t="s">
        <v>93</v>
      </c>
      <c r="D243" s="18" t="s">
        <v>328</v>
      </c>
      <c r="E243" s="18" t="s">
        <v>388</v>
      </c>
      <c r="F243" s="18" t="s">
        <v>1758</v>
      </c>
      <c r="G243" s="18" t="s">
        <v>1717</v>
      </c>
      <c r="H243" s="18" t="s">
        <v>1759</v>
      </c>
      <c r="I243" s="18" t="s">
        <v>1760</v>
      </c>
      <c r="J243" s="18" t="s">
        <v>1445</v>
      </c>
      <c r="K243" s="18" t="s">
        <v>101</v>
      </c>
      <c r="L243" s="18" t="s">
        <v>428</v>
      </c>
      <c r="M243" s="18" t="s">
        <v>429</v>
      </c>
      <c r="N243" s="18" t="s">
        <v>1761</v>
      </c>
      <c r="O243" s="18" t="s">
        <v>170</v>
      </c>
      <c r="P243" s="18" t="s">
        <v>106</v>
      </c>
      <c r="Q243" s="18" t="s">
        <v>107</v>
      </c>
      <c r="R243" s="18" t="s">
        <v>335</v>
      </c>
      <c r="S243" s="18" t="s">
        <v>336</v>
      </c>
      <c r="T243" s="18">
        <v>15929596678</v>
      </c>
      <c r="U243" s="18" t="s">
        <v>110</v>
      </c>
      <c r="V243" s="18">
        <f t="shared" si="9"/>
        <v>50</v>
      </c>
      <c r="W243" s="18">
        <v>50</v>
      </c>
      <c r="X243" s="18"/>
      <c r="Y243" s="18"/>
      <c r="Z243" s="18">
        <v>30</v>
      </c>
      <c r="AA243" s="18">
        <v>26</v>
      </c>
      <c r="AB243" s="18" t="s">
        <v>111</v>
      </c>
      <c r="AC243" s="18" t="s">
        <v>111</v>
      </c>
      <c r="AD243" s="18" t="s">
        <v>111</v>
      </c>
      <c r="AE243" s="18" t="s">
        <v>111</v>
      </c>
      <c r="AF243" s="18" t="s">
        <v>431</v>
      </c>
      <c r="AG243" s="18" t="s">
        <v>112</v>
      </c>
      <c r="AH243" s="18" t="s">
        <v>128</v>
      </c>
    </row>
    <row r="244" s="2" customFormat="1" ht="25" customHeight="1" spans="1:34">
      <c r="A244" s="18" t="s">
        <v>1762</v>
      </c>
      <c r="B244" s="18" t="s">
        <v>1763</v>
      </c>
      <c r="C244" s="18" t="s">
        <v>93</v>
      </c>
      <c r="D244" s="18" t="s">
        <v>328</v>
      </c>
      <c r="E244" s="18" t="s">
        <v>1764</v>
      </c>
      <c r="F244" s="18" t="s">
        <v>1765</v>
      </c>
      <c r="G244" s="18" t="s">
        <v>1717</v>
      </c>
      <c r="H244" s="18" t="s">
        <v>1766</v>
      </c>
      <c r="I244" s="18" t="s">
        <v>1767</v>
      </c>
      <c r="J244" s="18" t="s">
        <v>1445</v>
      </c>
      <c r="K244" s="18" t="s">
        <v>101</v>
      </c>
      <c r="L244" s="18" t="s">
        <v>408</v>
      </c>
      <c r="M244" s="18" t="s">
        <v>409</v>
      </c>
      <c r="N244" s="18" t="s">
        <v>1768</v>
      </c>
      <c r="O244" s="18" t="s">
        <v>401</v>
      </c>
      <c r="P244" s="18" t="s">
        <v>106</v>
      </c>
      <c r="Q244" s="18" t="s">
        <v>107</v>
      </c>
      <c r="R244" s="18" t="s">
        <v>335</v>
      </c>
      <c r="S244" s="18" t="s">
        <v>336</v>
      </c>
      <c r="T244" s="18">
        <v>15929596678</v>
      </c>
      <c r="U244" s="18" t="s">
        <v>110</v>
      </c>
      <c r="V244" s="18">
        <f t="shared" si="9"/>
        <v>330</v>
      </c>
      <c r="W244" s="18">
        <v>330</v>
      </c>
      <c r="X244" s="18"/>
      <c r="Y244" s="18"/>
      <c r="Z244" s="18">
        <v>3600</v>
      </c>
      <c r="AA244" s="18">
        <v>500</v>
      </c>
      <c r="AB244" s="18" t="s">
        <v>111</v>
      </c>
      <c r="AC244" s="18" t="s">
        <v>111</v>
      </c>
      <c r="AD244" s="18" t="s">
        <v>111</v>
      </c>
      <c r="AE244" s="18" t="s">
        <v>111</v>
      </c>
      <c r="AF244" s="18" t="s">
        <v>411</v>
      </c>
      <c r="AG244" s="18" t="s">
        <v>112</v>
      </c>
      <c r="AH244" s="18" t="s">
        <v>128</v>
      </c>
    </row>
    <row r="245" s="3" customFormat="1" ht="25" customHeight="1" spans="1:34">
      <c r="A245" s="18" t="s">
        <v>1769</v>
      </c>
      <c r="B245" s="18" t="s">
        <v>1770</v>
      </c>
      <c r="C245" s="18" t="s">
        <v>93</v>
      </c>
      <c r="D245" s="18" t="s">
        <v>149</v>
      </c>
      <c r="E245" s="18" t="s">
        <v>150</v>
      </c>
      <c r="F245" s="18" t="s">
        <v>1771</v>
      </c>
      <c r="G245" s="18" t="s">
        <v>1717</v>
      </c>
      <c r="H245" s="18" t="s">
        <v>1772</v>
      </c>
      <c r="I245" s="18" t="s">
        <v>1772</v>
      </c>
      <c r="J245" s="18" t="s">
        <v>1445</v>
      </c>
      <c r="K245" s="18" t="s">
        <v>101</v>
      </c>
      <c r="L245" s="18" t="s">
        <v>398</v>
      </c>
      <c r="M245" s="18" t="s">
        <v>399</v>
      </c>
      <c r="N245" s="18" t="s">
        <v>1773</v>
      </c>
      <c r="O245" s="18" t="s">
        <v>170</v>
      </c>
      <c r="P245" s="18" t="s">
        <v>106</v>
      </c>
      <c r="Q245" s="18" t="s">
        <v>107</v>
      </c>
      <c r="R245" s="18" t="s">
        <v>631</v>
      </c>
      <c r="S245" s="18" t="s">
        <v>623</v>
      </c>
      <c r="T245" s="18">
        <v>13700261521</v>
      </c>
      <c r="U245" s="18" t="s">
        <v>110</v>
      </c>
      <c r="V245" s="18">
        <f t="shared" si="9"/>
        <v>280</v>
      </c>
      <c r="W245" s="18">
        <v>280</v>
      </c>
      <c r="X245" s="18"/>
      <c r="Y245" s="18"/>
      <c r="Z245" s="18">
        <v>1180</v>
      </c>
      <c r="AA245" s="18">
        <v>60</v>
      </c>
      <c r="AB245" s="18" t="s">
        <v>111</v>
      </c>
      <c r="AC245" s="18" t="s">
        <v>111</v>
      </c>
      <c r="AD245" s="18" t="s">
        <v>111</v>
      </c>
      <c r="AE245" s="18" t="s">
        <v>111</v>
      </c>
      <c r="AF245" s="18" t="s">
        <v>402</v>
      </c>
      <c r="AG245" s="18" t="s">
        <v>112</v>
      </c>
      <c r="AH245" s="18" t="s">
        <v>128</v>
      </c>
    </row>
    <row r="246" s="3" customFormat="1" ht="25" customHeight="1" spans="1:34">
      <c r="A246" s="18" t="s">
        <v>1774</v>
      </c>
      <c r="B246" s="18" t="s">
        <v>1775</v>
      </c>
      <c r="C246" s="18" t="s">
        <v>93</v>
      </c>
      <c r="D246" s="22" t="s">
        <v>760</v>
      </c>
      <c r="E246" s="18" t="s">
        <v>1776</v>
      </c>
      <c r="F246" s="18" t="s">
        <v>1777</v>
      </c>
      <c r="G246" s="18" t="s">
        <v>1717</v>
      </c>
      <c r="H246" s="18" t="s">
        <v>1778</v>
      </c>
      <c r="I246" s="18" t="s">
        <v>1778</v>
      </c>
      <c r="J246" s="18" t="s">
        <v>1445</v>
      </c>
      <c r="K246" s="18" t="s">
        <v>101</v>
      </c>
      <c r="L246" s="18" t="s">
        <v>418</v>
      </c>
      <c r="M246" s="18" t="s">
        <v>419</v>
      </c>
      <c r="N246" s="18" t="s">
        <v>1779</v>
      </c>
      <c r="O246" s="18" t="s">
        <v>187</v>
      </c>
      <c r="P246" s="18" t="s">
        <v>106</v>
      </c>
      <c r="Q246" s="18" t="s">
        <v>107</v>
      </c>
      <c r="R246" s="18" t="s">
        <v>1780</v>
      </c>
      <c r="S246" s="18" t="s">
        <v>766</v>
      </c>
      <c r="T246" s="18">
        <v>13572616300</v>
      </c>
      <c r="U246" s="18" t="s">
        <v>110</v>
      </c>
      <c r="V246" s="18">
        <f t="shared" si="9"/>
        <v>80</v>
      </c>
      <c r="W246" s="18">
        <v>80</v>
      </c>
      <c r="X246" s="18"/>
      <c r="Y246" s="18"/>
      <c r="Z246" s="18">
        <v>1557</v>
      </c>
      <c r="AA246" s="18">
        <v>125</v>
      </c>
      <c r="AB246" s="18" t="s">
        <v>111</v>
      </c>
      <c r="AC246" s="18" t="s">
        <v>111</v>
      </c>
      <c r="AD246" s="18" t="s">
        <v>111</v>
      </c>
      <c r="AE246" s="18" t="s">
        <v>111</v>
      </c>
      <c r="AF246" s="18" t="s">
        <v>421</v>
      </c>
      <c r="AG246" s="18" t="s">
        <v>112</v>
      </c>
      <c r="AH246" s="18" t="s">
        <v>128</v>
      </c>
    </row>
    <row r="247" s="3" customFormat="1" ht="25" customHeight="1" spans="1:34">
      <c r="A247" s="18" t="s">
        <v>1781</v>
      </c>
      <c r="B247" s="18" t="s">
        <v>1782</v>
      </c>
      <c r="C247" s="18" t="s">
        <v>93</v>
      </c>
      <c r="D247" s="18" t="s">
        <v>938</v>
      </c>
      <c r="E247" s="18" t="s">
        <v>994</v>
      </c>
      <c r="F247" s="18" t="s">
        <v>1783</v>
      </c>
      <c r="G247" s="18" t="s">
        <v>1717</v>
      </c>
      <c r="H247" s="18" t="s">
        <v>1784</v>
      </c>
      <c r="I247" s="18" t="s">
        <v>1785</v>
      </c>
      <c r="J247" s="18" t="s">
        <v>1445</v>
      </c>
      <c r="K247" s="18" t="s">
        <v>101</v>
      </c>
      <c r="L247" s="18" t="s">
        <v>879</v>
      </c>
      <c r="M247" s="18" t="s">
        <v>880</v>
      </c>
      <c r="N247" s="18" t="s">
        <v>996</v>
      </c>
      <c r="O247" s="18" t="s">
        <v>105</v>
      </c>
      <c r="P247" s="18" t="s">
        <v>106</v>
      </c>
      <c r="Q247" s="18" t="s">
        <v>107</v>
      </c>
      <c r="R247" s="18" t="s">
        <v>1786</v>
      </c>
      <c r="S247" s="18" t="s">
        <v>944</v>
      </c>
      <c r="T247" s="18">
        <v>13892656918</v>
      </c>
      <c r="U247" s="18" t="s">
        <v>110</v>
      </c>
      <c r="V247" s="18">
        <f t="shared" si="9"/>
        <v>70</v>
      </c>
      <c r="W247" s="18">
        <v>70</v>
      </c>
      <c r="X247" s="18"/>
      <c r="Y247" s="18"/>
      <c r="Z247" s="18">
        <v>1320</v>
      </c>
      <c r="AA247" s="18">
        <v>460</v>
      </c>
      <c r="AB247" s="18" t="s">
        <v>111</v>
      </c>
      <c r="AC247" s="18" t="s">
        <v>111</v>
      </c>
      <c r="AD247" s="18" t="s">
        <v>112</v>
      </c>
      <c r="AE247" s="18" t="s">
        <v>111</v>
      </c>
      <c r="AF247" s="18" t="s">
        <v>883</v>
      </c>
      <c r="AG247" s="18" t="s">
        <v>112</v>
      </c>
      <c r="AH247" s="18" t="s">
        <v>128</v>
      </c>
    </row>
    <row r="248" s="3" customFormat="1" ht="25" customHeight="1" spans="1:34">
      <c r="A248" s="18" t="s">
        <v>1787</v>
      </c>
      <c r="B248" s="18" t="s">
        <v>1788</v>
      </c>
      <c r="C248" s="18" t="s">
        <v>93</v>
      </c>
      <c r="D248" s="18" t="s">
        <v>1031</v>
      </c>
      <c r="E248" s="18" t="s">
        <v>1789</v>
      </c>
      <c r="F248" s="18" t="s">
        <v>1790</v>
      </c>
      <c r="G248" s="18" t="s">
        <v>1717</v>
      </c>
      <c r="H248" s="18" t="s">
        <v>1791</v>
      </c>
      <c r="I248" s="18" t="s">
        <v>1791</v>
      </c>
      <c r="J248" s="18" t="s">
        <v>1445</v>
      </c>
      <c r="K248" s="18" t="s">
        <v>101</v>
      </c>
      <c r="L248" s="18" t="s">
        <v>135</v>
      </c>
      <c r="M248" s="18" t="s">
        <v>324</v>
      </c>
      <c r="N248" s="18" t="s">
        <v>1792</v>
      </c>
      <c r="O248" s="18" t="s">
        <v>401</v>
      </c>
      <c r="P248" s="18" t="s">
        <v>106</v>
      </c>
      <c r="Q248" s="18" t="s">
        <v>107</v>
      </c>
      <c r="R248" s="18" t="s">
        <v>1793</v>
      </c>
      <c r="S248" s="18" t="s">
        <v>1038</v>
      </c>
      <c r="T248" s="18">
        <v>15289268688</v>
      </c>
      <c r="U248" s="18" t="s">
        <v>110</v>
      </c>
      <c r="V248" s="18">
        <f t="shared" si="9"/>
        <v>110</v>
      </c>
      <c r="W248" s="18">
        <v>110</v>
      </c>
      <c r="X248" s="18"/>
      <c r="Y248" s="18"/>
      <c r="Z248" s="18">
        <v>1156</v>
      </c>
      <c r="AA248" s="18">
        <v>358</v>
      </c>
      <c r="AB248" s="18" t="s">
        <v>111</v>
      </c>
      <c r="AC248" s="18" t="s">
        <v>111</v>
      </c>
      <c r="AD248" s="18" t="s">
        <v>112</v>
      </c>
      <c r="AE248" s="18" t="s">
        <v>111</v>
      </c>
      <c r="AF248" s="18" t="s">
        <v>325</v>
      </c>
      <c r="AG248" s="18" t="s">
        <v>112</v>
      </c>
      <c r="AH248" s="18" t="s">
        <v>128</v>
      </c>
    </row>
    <row r="249" s="3" customFormat="1" ht="25" customHeight="1" spans="1:34">
      <c r="A249" s="18" t="s">
        <v>1794</v>
      </c>
      <c r="B249" s="18" t="s">
        <v>1795</v>
      </c>
      <c r="C249" s="18" t="s">
        <v>93</v>
      </c>
      <c r="D249" s="22" t="s">
        <v>1131</v>
      </c>
      <c r="E249" s="18" t="s">
        <v>1566</v>
      </c>
      <c r="F249" s="18" t="s">
        <v>1796</v>
      </c>
      <c r="G249" s="18" t="s">
        <v>1717</v>
      </c>
      <c r="H249" s="18" t="s">
        <v>1797</v>
      </c>
      <c r="I249" s="18" t="s">
        <v>1798</v>
      </c>
      <c r="J249" s="18" t="s">
        <v>1445</v>
      </c>
      <c r="K249" s="18" t="s">
        <v>101</v>
      </c>
      <c r="L249" s="18" t="s">
        <v>810</v>
      </c>
      <c r="M249" s="18" t="s">
        <v>657</v>
      </c>
      <c r="N249" s="18" t="s">
        <v>1799</v>
      </c>
      <c r="O249" s="18" t="s">
        <v>401</v>
      </c>
      <c r="P249" s="18" t="s">
        <v>106</v>
      </c>
      <c r="Q249" s="18" t="s">
        <v>107</v>
      </c>
      <c r="R249" s="18" t="s">
        <v>1131</v>
      </c>
      <c r="S249" s="18" t="s">
        <v>1136</v>
      </c>
      <c r="T249" s="18">
        <v>13892639656</v>
      </c>
      <c r="U249" s="18" t="s">
        <v>110</v>
      </c>
      <c r="V249" s="18">
        <f t="shared" si="9"/>
        <v>210</v>
      </c>
      <c r="W249" s="18">
        <v>210</v>
      </c>
      <c r="X249" s="18"/>
      <c r="Y249" s="18"/>
      <c r="Z249" s="18">
        <v>1699</v>
      </c>
      <c r="AA249" s="18">
        <v>602</v>
      </c>
      <c r="AB249" s="18" t="s">
        <v>111</v>
      </c>
      <c r="AC249" s="18" t="s">
        <v>111</v>
      </c>
      <c r="AD249" s="18" t="s">
        <v>112</v>
      </c>
      <c r="AE249" s="18" t="s">
        <v>111</v>
      </c>
      <c r="AF249" s="18" t="s">
        <v>660</v>
      </c>
      <c r="AG249" s="18" t="s">
        <v>112</v>
      </c>
      <c r="AH249" s="18" t="s">
        <v>128</v>
      </c>
    </row>
    <row r="250" s="3" customFormat="1" ht="25" customHeight="1" spans="1:34">
      <c r="A250" s="18" t="s">
        <v>1800</v>
      </c>
      <c r="B250" s="18" t="s">
        <v>1801</v>
      </c>
      <c r="C250" s="18" t="s">
        <v>93</v>
      </c>
      <c r="D250" s="22" t="s">
        <v>1260</v>
      </c>
      <c r="E250" s="18" t="s">
        <v>1802</v>
      </c>
      <c r="F250" s="18" t="s">
        <v>1803</v>
      </c>
      <c r="G250" s="18" t="s">
        <v>1717</v>
      </c>
      <c r="H250" s="18" t="s">
        <v>1804</v>
      </c>
      <c r="I250" s="18" t="s">
        <v>1804</v>
      </c>
      <c r="J250" s="18" t="s">
        <v>1445</v>
      </c>
      <c r="K250" s="18" t="s">
        <v>101</v>
      </c>
      <c r="L250" s="18" t="s">
        <v>135</v>
      </c>
      <c r="M250" s="18" t="s">
        <v>1805</v>
      </c>
      <c r="N250" s="18" t="s">
        <v>1806</v>
      </c>
      <c r="O250" s="18" t="s">
        <v>105</v>
      </c>
      <c r="P250" s="18" t="s">
        <v>106</v>
      </c>
      <c r="Q250" s="18" t="s">
        <v>107</v>
      </c>
      <c r="R250" s="18" t="s">
        <v>1265</v>
      </c>
      <c r="S250" s="18" t="s">
        <v>1266</v>
      </c>
      <c r="T250" s="18">
        <v>13468685517</v>
      </c>
      <c r="U250" s="18" t="s">
        <v>110</v>
      </c>
      <c r="V250" s="18">
        <f t="shared" si="9"/>
        <v>230</v>
      </c>
      <c r="W250" s="18">
        <v>230</v>
      </c>
      <c r="X250" s="18"/>
      <c r="Y250" s="18"/>
      <c r="Z250" s="18">
        <v>191</v>
      </c>
      <c r="AA250" s="18">
        <v>71</v>
      </c>
      <c r="AB250" s="18" t="s">
        <v>111</v>
      </c>
      <c r="AC250" s="18" t="s">
        <v>111</v>
      </c>
      <c r="AD250" s="18" t="s">
        <v>111</v>
      </c>
      <c r="AE250" s="18" t="s">
        <v>111</v>
      </c>
      <c r="AF250" s="18" t="s">
        <v>1807</v>
      </c>
      <c r="AG250" s="18" t="s">
        <v>112</v>
      </c>
      <c r="AH250" s="18" t="s">
        <v>128</v>
      </c>
    </row>
    <row r="251" s="2" customFormat="1" ht="25" customHeight="1" spans="1:34">
      <c r="A251" s="22" t="s">
        <v>1808</v>
      </c>
      <c r="B251" s="22" t="s">
        <v>1809</v>
      </c>
      <c r="C251" s="22" t="s">
        <v>93</v>
      </c>
      <c r="D251" s="22" t="s">
        <v>1260</v>
      </c>
      <c r="E251" s="22" t="s">
        <v>1810</v>
      </c>
      <c r="F251" s="18" t="s">
        <v>1811</v>
      </c>
      <c r="G251" s="18" t="s">
        <v>118</v>
      </c>
      <c r="H251" s="22" t="s">
        <v>1812</v>
      </c>
      <c r="I251" s="18" t="s">
        <v>1813</v>
      </c>
      <c r="J251" s="18" t="s">
        <v>1445</v>
      </c>
      <c r="K251" s="18" t="s">
        <v>101</v>
      </c>
      <c r="L251" s="18" t="s">
        <v>1814</v>
      </c>
      <c r="M251" s="18" t="s">
        <v>1815</v>
      </c>
      <c r="N251" s="18" t="s">
        <v>1816</v>
      </c>
      <c r="O251" s="18" t="s">
        <v>187</v>
      </c>
      <c r="P251" s="18" t="s">
        <v>106</v>
      </c>
      <c r="Q251" s="18" t="s">
        <v>107</v>
      </c>
      <c r="R251" s="18" t="s">
        <v>1265</v>
      </c>
      <c r="S251" s="18" t="s">
        <v>1266</v>
      </c>
      <c r="T251" s="18">
        <v>13468685517</v>
      </c>
      <c r="U251" s="18" t="s">
        <v>110</v>
      </c>
      <c r="V251" s="18">
        <f t="shared" si="9"/>
        <v>235</v>
      </c>
      <c r="W251" s="18">
        <v>235</v>
      </c>
      <c r="X251" s="18"/>
      <c r="Y251" s="18"/>
      <c r="Z251" s="18">
        <v>1098</v>
      </c>
      <c r="AA251" s="18">
        <v>311</v>
      </c>
      <c r="AB251" s="18" t="s">
        <v>111</v>
      </c>
      <c r="AC251" s="18" t="s">
        <v>111</v>
      </c>
      <c r="AD251" s="18" t="s">
        <v>111</v>
      </c>
      <c r="AE251" s="18" t="s">
        <v>111</v>
      </c>
      <c r="AF251" s="18" t="s">
        <v>1817</v>
      </c>
      <c r="AG251" s="18" t="s">
        <v>112</v>
      </c>
      <c r="AH251" s="18" t="s">
        <v>128</v>
      </c>
    </row>
    <row r="252" s="3" customFormat="1" ht="25" customHeight="1" spans="1:34">
      <c r="A252" s="18" t="s">
        <v>1818</v>
      </c>
      <c r="B252" s="18" t="s">
        <v>1819</v>
      </c>
      <c r="C252" s="18" t="s">
        <v>93</v>
      </c>
      <c r="D252" s="22" t="s">
        <v>94</v>
      </c>
      <c r="E252" s="18" t="s">
        <v>94</v>
      </c>
      <c r="F252" s="18" t="s">
        <v>1820</v>
      </c>
      <c r="G252" s="18" t="s">
        <v>1717</v>
      </c>
      <c r="H252" s="18" t="s">
        <v>1821</v>
      </c>
      <c r="I252" s="18" t="s">
        <v>1821</v>
      </c>
      <c r="J252" s="18" t="s">
        <v>1445</v>
      </c>
      <c r="K252" s="18" t="s">
        <v>101</v>
      </c>
      <c r="L252" s="18" t="s">
        <v>1822</v>
      </c>
      <c r="M252" s="18" t="s">
        <v>409</v>
      </c>
      <c r="N252" s="18" t="s">
        <v>1414</v>
      </c>
      <c r="O252" s="18" t="s">
        <v>105</v>
      </c>
      <c r="P252" s="18" t="s">
        <v>106</v>
      </c>
      <c r="Q252" s="18" t="s">
        <v>107</v>
      </c>
      <c r="R252" s="18" t="s">
        <v>1415</v>
      </c>
      <c r="S252" s="18" t="s">
        <v>1416</v>
      </c>
      <c r="T252" s="18">
        <v>13619162455</v>
      </c>
      <c r="U252" s="18" t="s">
        <v>110</v>
      </c>
      <c r="V252" s="18">
        <f t="shared" si="9"/>
        <v>330</v>
      </c>
      <c r="W252" s="18">
        <v>330</v>
      </c>
      <c r="X252" s="18"/>
      <c r="Y252" s="18"/>
      <c r="Z252" s="18">
        <v>400</v>
      </c>
      <c r="AA252" s="18">
        <v>100</v>
      </c>
      <c r="AB252" s="18" t="s">
        <v>111</v>
      </c>
      <c r="AC252" s="18" t="s">
        <v>111</v>
      </c>
      <c r="AD252" s="18" t="s">
        <v>111</v>
      </c>
      <c r="AE252" s="18" t="s">
        <v>111</v>
      </c>
      <c r="AF252" s="18" t="s">
        <v>411</v>
      </c>
      <c r="AG252" s="18" t="s">
        <v>112</v>
      </c>
      <c r="AH252" s="18" t="s">
        <v>128</v>
      </c>
    </row>
    <row r="253" s="3" customFormat="1" ht="25" customHeight="1" spans="1:34">
      <c r="A253" s="18" t="s">
        <v>1823</v>
      </c>
      <c r="B253" s="18" t="s">
        <v>1824</v>
      </c>
      <c r="C253" s="18" t="s">
        <v>93</v>
      </c>
      <c r="D253" s="22" t="s">
        <v>1291</v>
      </c>
      <c r="E253" s="18" t="s">
        <v>1825</v>
      </c>
      <c r="F253" s="18" t="s">
        <v>1826</v>
      </c>
      <c r="G253" s="18" t="s">
        <v>1717</v>
      </c>
      <c r="H253" s="18" t="s">
        <v>1827</v>
      </c>
      <c r="I253" s="18" t="s">
        <v>1827</v>
      </c>
      <c r="J253" s="18" t="s">
        <v>1445</v>
      </c>
      <c r="K253" s="18" t="s">
        <v>101</v>
      </c>
      <c r="L253" s="18" t="s">
        <v>314</v>
      </c>
      <c r="M253" s="18" t="s">
        <v>123</v>
      </c>
      <c r="N253" s="18" t="s">
        <v>860</v>
      </c>
      <c r="O253" s="18" t="s">
        <v>105</v>
      </c>
      <c r="P253" s="18" t="s">
        <v>106</v>
      </c>
      <c r="Q253" s="18" t="s">
        <v>107</v>
      </c>
      <c r="R253" s="18" t="s">
        <v>1828</v>
      </c>
      <c r="S253" s="18" t="s">
        <v>1416</v>
      </c>
      <c r="T253" s="18">
        <v>13619162455</v>
      </c>
      <c r="U253" s="18" t="s">
        <v>110</v>
      </c>
      <c r="V253" s="18">
        <f t="shared" si="9"/>
        <v>130</v>
      </c>
      <c r="W253" s="18">
        <v>130</v>
      </c>
      <c r="X253" s="18"/>
      <c r="Y253" s="18"/>
      <c r="Z253" s="18">
        <v>100</v>
      </c>
      <c r="AA253" s="18">
        <v>20</v>
      </c>
      <c r="AB253" s="18" t="s">
        <v>111</v>
      </c>
      <c r="AC253" s="18" t="s">
        <v>111</v>
      </c>
      <c r="AD253" s="18" t="s">
        <v>111</v>
      </c>
      <c r="AE253" s="18" t="s">
        <v>111</v>
      </c>
      <c r="AF253" s="18" t="s">
        <v>127</v>
      </c>
      <c r="AG253" s="18" t="s">
        <v>112</v>
      </c>
      <c r="AH253" s="18" t="s">
        <v>128</v>
      </c>
    </row>
    <row r="254" s="3" customFormat="1" ht="25" customHeight="1" spans="1:34">
      <c r="A254" s="18" t="s">
        <v>1829</v>
      </c>
      <c r="B254" s="18" t="s">
        <v>1830</v>
      </c>
      <c r="C254" s="18" t="s">
        <v>93</v>
      </c>
      <c r="D254" s="22" t="s">
        <v>1260</v>
      </c>
      <c r="E254" s="18" t="s">
        <v>1831</v>
      </c>
      <c r="F254" s="18" t="s">
        <v>1832</v>
      </c>
      <c r="G254" s="18" t="s">
        <v>1717</v>
      </c>
      <c r="H254" s="18" t="s">
        <v>1833</v>
      </c>
      <c r="I254" s="18" t="s">
        <v>1834</v>
      </c>
      <c r="J254" s="18" t="s">
        <v>1445</v>
      </c>
      <c r="K254" s="18" t="s">
        <v>101</v>
      </c>
      <c r="L254" s="18" t="s">
        <v>314</v>
      </c>
      <c r="M254" s="18" t="s">
        <v>123</v>
      </c>
      <c r="N254" s="18" t="s">
        <v>860</v>
      </c>
      <c r="O254" s="18" t="s">
        <v>105</v>
      </c>
      <c r="P254" s="18" t="s">
        <v>106</v>
      </c>
      <c r="Q254" s="18" t="s">
        <v>107</v>
      </c>
      <c r="R254" s="18" t="s">
        <v>1415</v>
      </c>
      <c r="S254" s="18" t="s">
        <v>1416</v>
      </c>
      <c r="T254" s="18">
        <v>13619162455</v>
      </c>
      <c r="U254" s="18" t="s">
        <v>110</v>
      </c>
      <c r="V254" s="18">
        <f t="shared" si="9"/>
        <v>130</v>
      </c>
      <c r="W254" s="18">
        <v>130</v>
      </c>
      <c r="X254" s="18"/>
      <c r="Y254" s="18"/>
      <c r="Z254" s="18">
        <v>100</v>
      </c>
      <c r="AA254" s="18">
        <v>20</v>
      </c>
      <c r="AB254" s="18" t="s">
        <v>111</v>
      </c>
      <c r="AC254" s="18" t="s">
        <v>111</v>
      </c>
      <c r="AD254" s="18" t="s">
        <v>111</v>
      </c>
      <c r="AE254" s="18" t="s">
        <v>111</v>
      </c>
      <c r="AF254" s="18" t="s">
        <v>127</v>
      </c>
      <c r="AG254" s="18" t="s">
        <v>112</v>
      </c>
      <c r="AH254" s="18" t="s">
        <v>128</v>
      </c>
    </row>
    <row r="255" s="3" customFormat="1" ht="25" customHeight="1" spans="1:34">
      <c r="A255" s="18" t="s">
        <v>1835</v>
      </c>
      <c r="B255" s="18" t="s">
        <v>1836</v>
      </c>
      <c r="C255" s="18" t="s">
        <v>93</v>
      </c>
      <c r="D255" s="22" t="s">
        <v>1409</v>
      </c>
      <c r="E255" s="18" t="s">
        <v>813</v>
      </c>
      <c r="F255" s="18" t="s">
        <v>1837</v>
      </c>
      <c r="G255" s="18" t="s">
        <v>1717</v>
      </c>
      <c r="H255" s="18" t="s">
        <v>1838</v>
      </c>
      <c r="I255" s="18" t="s">
        <v>1838</v>
      </c>
      <c r="J255" s="18" t="s">
        <v>1445</v>
      </c>
      <c r="K255" s="18" t="s">
        <v>101</v>
      </c>
      <c r="L255" s="18" t="s">
        <v>1839</v>
      </c>
      <c r="M255" s="18" t="s">
        <v>305</v>
      </c>
      <c r="N255" s="18" t="s">
        <v>1840</v>
      </c>
      <c r="O255" s="18" t="s">
        <v>105</v>
      </c>
      <c r="P255" s="18" t="s">
        <v>106</v>
      </c>
      <c r="Q255" s="18" t="s">
        <v>107</v>
      </c>
      <c r="R255" s="18" t="s">
        <v>1415</v>
      </c>
      <c r="S255" s="18" t="s">
        <v>1416</v>
      </c>
      <c r="T255" s="18">
        <v>13619162455</v>
      </c>
      <c r="U255" s="18" t="s">
        <v>110</v>
      </c>
      <c r="V255" s="18">
        <f t="shared" si="9"/>
        <v>150</v>
      </c>
      <c r="W255" s="18">
        <v>150</v>
      </c>
      <c r="X255" s="18"/>
      <c r="Y255" s="18"/>
      <c r="Z255" s="18">
        <v>120</v>
      </c>
      <c r="AA255" s="18">
        <v>25</v>
      </c>
      <c r="AB255" s="18" t="s">
        <v>111</v>
      </c>
      <c r="AC255" s="18" t="s">
        <v>111</v>
      </c>
      <c r="AD255" s="18" t="s">
        <v>111</v>
      </c>
      <c r="AE255" s="18" t="s">
        <v>111</v>
      </c>
      <c r="AF255" s="18" t="s">
        <v>307</v>
      </c>
      <c r="AG255" s="18" t="s">
        <v>112</v>
      </c>
      <c r="AH255" s="18" t="s">
        <v>128</v>
      </c>
    </row>
    <row r="256" s="3" customFormat="1" ht="25" customHeight="1" spans="1:34">
      <c r="A256" s="18" t="s">
        <v>1841</v>
      </c>
      <c r="B256" s="18" t="s">
        <v>1842</v>
      </c>
      <c r="C256" s="18" t="s">
        <v>93</v>
      </c>
      <c r="D256" s="18" t="s">
        <v>149</v>
      </c>
      <c r="E256" s="18" t="s">
        <v>634</v>
      </c>
      <c r="F256" s="18" t="s">
        <v>1843</v>
      </c>
      <c r="G256" s="18" t="s">
        <v>1717</v>
      </c>
      <c r="H256" s="18" t="s">
        <v>1844</v>
      </c>
      <c r="I256" s="18" t="s">
        <v>1845</v>
      </c>
      <c r="J256" s="18" t="s">
        <v>1445</v>
      </c>
      <c r="K256" s="18" t="s">
        <v>101</v>
      </c>
      <c r="L256" s="18" t="s">
        <v>464</v>
      </c>
      <c r="M256" s="18" t="s">
        <v>315</v>
      </c>
      <c r="N256" s="18" t="s">
        <v>1846</v>
      </c>
      <c r="O256" s="18" t="s">
        <v>105</v>
      </c>
      <c r="P256" s="18" t="s">
        <v>106</v>
      </c>
      <c r="Q256" s="18" t="s">
        <v>107</v>
      </c>
      <c r="R256" s="18" t="s">
        <v>1415</v>
      </c>
      <c r="S256" s="18" t="s">
        <v>1416</v>
      </c>
      <c r="T256" s="18">
        <v>13619162455</v>
      </c>
      <c r="U256" s="18" t="s">
        <v>110</v>
      </c>
      <c r="V256" s="18">
        <f t="shared" si="9"/>
        <v>230</v>
      </c>
      <c r="W256" s="18">
        <v>230</v>
      </c>
      <c r="X256" s="18"/>
      <c r="Y256" s="18"/>
      <c r="Z256" s="18">
        <v>200</v>
      </c>
      <c r="AA256" s="18">
        <v>64</v>
      </c>
      <c r="AB256" s="18" t="s">
        <v>111</v>
      </c>
      <c r="AC256" s="18" t="s">
        <v>111</v>
      </c>
      <c r="AD256" s="18" t="s">
        <v>111</v>
      </c>
      <c r="AE256" s="18" t="s">
        <v>111</v>
      </c>
      <c r="AF256" s="18" t="s">
        <v>317</v>
      </c>
      <c r="AG256" s="18" t="s">
        <v>112</v>
      </c>
      <c r="AH256" s="18" t="s">
        <v>128</v>
      </c>
    </row>
    <row r="257" s="3" customFormat="1" ht="25" customHeight="1" spans="1:34">
      <c r="A257" s="18" t="s">
        <v>1847</v>
      </c>
      <c r="B257" s="18" t="s">
        <v>1848</v>
      </c>
      <c r="C257" s="18" t="s">
        <v>93</v>
      </c>
      <c r="D257" s="18" t="s">
        <v>149</v>
      </c>
      <c r="E257" s="18" t="s">
        <v>642</v>
      </c>
      <c r="F257" s="18" t="s">
        <v>1849</v>
      </c>
      <c r="G257" s="18" t="s">
        <v>1717</v>
      </c>
      <c r="H257" s="18" t="s">
        <v>1850</v>
      </c>
      <c r="I257" s="18" t="s">
        <v>1850</v>
      </c>
      <c r="J257" s="18" t="s">
        <v>1445</v>
      </c>
      <c r="K257" s="18" t="s">
        <v>101</v>
      </c>
      <c r="L257" s="18" t="s">
        <v>1851</v>
      </c>
      <c r="M257" s="18" t="s">
        <v>465</v>
      </c>
      <c r="N257" s="18" t="s">
        <v>1852</v>
      </c>
      <c r="O257" s="18" t="s">
        <v>105</v>
      </c>
      <c r="P257" s="18" t="s">
        <v>106</v>
      </c>
      <c r="Q257" s="18" t="s">
        <v>107</v>
      </c>
      <c r="R257" s="18" t="s">
        <v>1415</v>
      </c>
      <c r="S257" s="18" t="s">
        <v>1416</v>
      </c>
      <c r="T257" s="18">
        <v>13619162455</v>
      </c>
      <c r="U257" s="18" t="s">
        <v>110</v>
      </c>
      <c r="V257" s="18">
        <f t="shared" si="9"/>
        <v>430</v>
      </c>
      <c r="W257" s="18">
        <v>430</v>
      </c>
      <c r="X257" s="18"/>
      <c r="Y257" s="18"/>
      <c r="Z257" s="18">
        <v>400</v>
      </c>
      <c r="AA257" s="18">
        <v>50</v>
      </c>
      <c r="AB257" s="18" t="s">
        <v>111</v>
      </c>
      <c r="AC257" s="18" t="s">
        <v>111</v>
      </c>
      <c r="AD257" s="18" t="s">
        <v>111</v>
      </c>
      <c r="AE257" s="18" t="s">
        <v>111</v>
      </c>
      <c r="AF257" s="18" t="s">
        <v>467</v>
      </c>
      <c r="AG257" s="18" t="s">
        <v>112</v>
      </c>
      <c r="AH257" s="18" t="s">
        <v>128</v>
      </c>
    </row>
    <row r="258" s="2" customFormat="1" ht="25" customHeight="1" spans="1:34">
      <c r="A258" s="18" t="s">
        <v>1853</v>
      </c>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c r="AG258" s="18"/>
      <c r="AH258" s="18"/>
    </row>
    <row r="259" s="4" customFormat="1" ht="25" customHeight="1" spans="1:34">
      <c r="A259" s="18" t="s">
        <v>1854</v>
      </c>
      <c r="B259" s="18" t="s">
        <v>1855</v>
      </c>
      <c r="C259" s="18" t="s">
        <v>93</v>
      </c>
      <c r="D259" s="18" t="s">
        <v>328</v>
      </c>
      <c r="E259" s="18" t="s">
        <v>1856</v>
      </c>
      <c r="F259" s="18" t="s">
        <v>1857</v>
      </c>
      <c r="G259" s="18" t="s">
        <v>1858</v>
      </c>
      <c r="H259" s="18" t="s">
        <v>1859</v>
      </c>
      <c r="I259" s="18" t="s">
        <v>1860</v>
      </c>
      <c r="J259" s="18" t="s">
        <v>1861</v>
      </c>
      <c r="K259" s="18" t="s">
        <v>101</v>
      </c>
      <c r="L259" s="18" t="s">
        <v>517</v>
      </c>
      <c r="M259" s="18" t="s">
        <v>518</v>
      </c>
      <c r="N259" s="18" t="s">
        <v>1862</v>
      </c>
      <c r="O259" s="18" t="s">
        <v>170</v>
      </c>
      <c r="P259" s="18" t="s">
        <v>106</v>
      </c>
      <c r="Q259" s="18" t="s">
        <v>107</v>
      </c>
      <c r="R259" s="18" t="s">
        <v>335</v>
      </c>
      <c r="S259" s="18" t="s">
        <v>336</v>
      </c>
      <c r="T259" s="18">
        <v>15929596678</v>
      </c>
      <c r="U259" s="18" t="s">
        <v>110</v>
      </c>
      <c r="V259" s="18">
        <f>SUM(W259:Y259)</f>
        <v>180</v>
      </c>
      <c r="W259" s="18">
        <v>180</v>
      </c>
      <c r="X259" s="18"/>
      <c r="Y259" s="18"/>
      <c r="Z259" s="18">
        <v>100</v>
      </c>
      <c r="AA259" s="18">
        <v>45</v>
      </c>
      <c r="AB259" s="18" t="s">
        <v>111</v>
      </c>
      <c r="AC259" s="18" t="s">
        <v>111</v>
      </c>
      <c r="AD259" s="18" t="s">
        <v>111</v>
      </c>
      <c r="AE259" s="18" t="s">
        <v>111</v>
      </c>
      <c r="AF259" s="18" t="s">
        <v>521</v>
      </c>
      <c r="AG259" s="18" t="s">
        <v>112</v>
      </c>
      <c r="AH259" s="18" t="s">
        <v>128</v>
      </c>
    </row>
    <row r="260" s="4" customFormat="1" ht="25" customHeight="1" spans="1:34">
      <c r="A260" s="18" t="s">
        <v>1863</v>
      </c>
      <c r="B260" s="18" t="s">
        <v>1864</v>
      </c>
      <c r="C260" s="22" t="s">
        <v>93</v>
      </c>
      <c r="D260" s="18" t="s">
        <v>94</v>
      </c>
      <c r="E260" s="18"/>
      <c r="F260" s="18" t="s">
        <v>1865</v>
      </c>
      <c r="G260" s="18" t="s">
        <v>1866</v>
      </c>
      <c r="H260" s="18" t="s">
        <v>1867</v>
      </c>
      <c r="I260" s="18" t="s">
        <v>1867</v>
      </c>
      <c r="J260" s="18" t="s">
        <v>1868</v>
      </c>
      <c r="K260" s="18" t="s">
        <v>101</v>
      </c>
      <c r="L260" s="18" t="s">
        <v>314</v>
      </c>
      <c r="M260" s="18" t="s">
        <v>1869</v>
      </c>
      <c r="N260" s="18" t="s">
        <v>1870</v>
      </c>
      <c r="O260" s="18" t="s">
        <v>105</v>
      </c>
      <c r="P260" s="18" t="s">
        <v>106</v>
      </c>
      <c r="Q260" s="18" t="s">
        <v>107</v>
      </c>
      <c r="R260" s="18" t="s">
        <v>1435</v>
      </c>
      <c r="S260" s="18" t="s">
        <v>1436</v>
      </c>
      <c r="T260" s="18">
        <v>13488058238</v>
      </c>
      <c r="U260" s="18" t="s">
        <v>110</v>
      </c>
      <c r="V260" s="18">
        <v>200</v>
      </c>
      <c r="W260" s="18">
        <v>200</v>
      </c>
      <c r="X260" s="18"/>
      <c r="Y260" s="18"/>
      <c r="Z260" s="18">
        <v>200</v>
      </c>
      <c r="AA260" s="18">
        <v>50</v>
      </c>
      <c r="AB260" s="18" t="s">
        <v>111</v>
      </c>
      <c r="AC260" s="18" t="s">
        <v>111</v>
      </c>
      <c r="AD260" s="18" t="s">
        <v>111</v>
      </c>
      <c r="AE260" s="18" t="s">
        <v>111</v>
      </c>
      <c r="AF260" s="18" t="s">
        <v>1437</v>
      </c>
      <c r="AG260" s="18" t="s">
        <v>112</v>
      </c>
      <c r="AH260" s="18" t="s">
        <v>1437</v>
      </c>
    </row>
    <row r="261" s="2" customFormat="1" ht="25" customHeight="1" spans="1:34">
      <c r="A261" s="17" t="s">
        <v>17</v>
      </c>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c r="AG261" s="18"/>
      <c r="AH261" s="18"/>
    </row>
    <row r="262" s="5" customFormat="1" ht="25" customHeight="1" spans="1:34">
      <c r="A262" s="18" t="s">
        <v>1871</v>
      </c>
      <c r="B262" s="18" t="s">
        <v>1872</v>
      </c>
      <c r="C262" s="18" t="s">
        <v>93</v>
      </c>
      <c r="D262" s="18" t="s">
        <v>328</v>
      </c>
      <c r="E262" s="18" t="s">
        <v>1873</v>
      </c>
      <c r="F262" s="18" t="s">
        <v>1874</v>
      </c>
      <c r="G262" s="18" t="s">
        <v>1717</v>
      </c>
      <c r="H262" s="18" t="s">
        <v>1875</v>
      </c>
      <c r="I262" s="18" t="s">
        <v>1876</v>
      </c>
      <c r="J262" s="18" t="s">
        <v>1877</v>
      </c>
      <c r="K262" s="18" t="s">
        <v>101</v>
      </c>
      <c r="L262" s="18" t="s">
        <v>500</v>
      </c>
      <c r="M262" s="18" t="s">
        <v>501</v>
      </c>
      <c r="N262" s="18" t="s">
        <v>350</v>
      </c>
      <c r="O262" s="18" t="s">
        <v>187</v>
      </c>
      <c r="P262" s="18" t="s">
        <v>106</v>
      </c>
      <c r="Q262" s="18" t="s">
        <v>107</v>
      </c>
      <c r="R262" s="18" t="s">
        <v>335</v>
      </c>
      <c r="S262" s="18" t="s">
        <v>336</v>
      </c>
      <c r="T262" s="18">
        <v>15929596678</v>
      </c>
      <c r="U262" s="18" t="s">
        <v>110</v>
      </c>
      <c r="V262" s="18">
        <f>SUM(W262:Y262)</f>
        <v>90</v>
      </c>
      <c r="W262" s="18">
        <v>90</v>
      </c>
      <c r="X262" s="18"/>
      <c r="Y262" s="18"/>
      <c r="Z262" s="18">
        <v>203</v>
      </c>
      <c r="AA262" s="18">
        <v>76</v>
      </c>
      <c r="AB262" s="18" t="s">
        <v>111</v>
      </c>
      <c r="AC262" s="18" t="s">
        <v>111</v>
      </c>
      <c r="AD262" s="18" t="s">
        <v>112</v>
      </c>
      <c r="AE262" s="18" t="s">
        <v>111</v>
      </c>
      <c r="AF262" s="18" t="s">
        <v>504</v>
      </c>
      <c r="AG262" s="18" t="s">
        <v>112</v>
      </c>
      <c r="AH262" s="18" t="s">
        <v>128</v>
      </c>
    </row>
    <row r="263" s="4" customFormat="1" ht="25" customHeight="1" spans="1:34">
      <c r="A263" s="18" t="s">
        <v>1878</v>
      </c>
      <c r="B263" s="18" t="s">
        <v>1879</v>
      </c>
      <c r="C263" s="18" t="s">
        <v>93</v>
      </c>
      <c r="D263" s="18" t="s">
        <v>1092</v>
      </c>
      <c r="E263" s="18" t="s">
        <v>1093</v>
      </c>
      <c r="F263" s="18" t="s">
        <v>1880</v>
      </c>
      <c r="G263" s="18" t="s">
        <v>1881</v>
      </c>
      <c r="H263" s="18" t="s">
        <v>1879</v>
      </c>
      <c r="I263" s="18" t="s">
        <v>1879</v>
      </c>
      <c r="J263" s="18" t="s">
        <v>1882</v>
      </c>
      <c r="K263" s="18" t="s">
        <v>101</v>
      </c>
      <c r="L263" s="18" t="s">
        <v>1883</v>
      </c>
      <c r="M263" s="18" t="s">
        <v>1884</v>
      </c>
      <c r="N263" s="18" t="s">
        <v>1885</v>
      </c>
      <c r="O263" s="18" t="s">
        <v>170</v>
      </c>
      <c r="P263" s="18" t="s">
        <v>106</v>
      </c>
      <c r="Q263" s="18" t="s">
        <v>1886</v>
      </c>
      <c r="R263" s="18" t="s">
        <v>1887</v>
      </c>
      <c r="S263" s="18" t="s">
        <v>1888</v>
      </c>
      <c r="T263" s="18">
        <v>13060453028</v>
      </c>
      <c r="U263" s="18" t="s">
        <v>110</v>
      </c>
      <c r="V263" s="18">
        <f t="shared" ref="V263:V269" si="10">SUM(W263:Y263)</f>
        <v>780</v>
      </c>
      <c r="W263" s="18">
        <v>780</v>
      </c>
      <c r="X263" s="18"/>
      <c r="Y263" s="18"/>
      <c r="Z263" s="18">
        <v>2566</v>
      </c>
      <c r="AA263" s="18">
        <v>902</v>
      </c>
      <c r="AB263" s="18" t="s">
        <v>111</v>
      </c>
      <c r="AC263" s="18" t="s">
        <v>111</v>
      </c>
      <c r="AD263" s="18" t="s">
        <v>112</v>
      </c>
      <c r="AE263" s="18" t="s">
        <v>112</v>
      </c>
      <c r="AF263" s="18" t="s">
        <v>1889</v>
      </c>
      <c r="AG263" s="18" t="s">
        <v>112</v>
      </c>
      <c r="AH263" s="18" t="s">
        <v>1890</v>
      </c>
    </row>
    <row r="264" s="2" customFormat="1" ht="25" customHeight="1" spans="1:34">
      <c r="A264" s="22" t="s">
        <v>1891</v>
      </c>
      <c r="B264" s="22" t="s">
        <v>1892</v>
      </c>
      <c r="C264" s="22" t="s">
        <v>93</v>
      </c>
      <c r="D264" s="22" t="s">
        <v>760</v>
      </c>
      <c r="E264" s="22" t="s">
        <v>862</v>
      </c>
      <c r="F264" s="18" t="s">
        <v>1893</v>
      </c>
      <c r="G264" s="18" t="s">
        <v>118</v>
      </c>
      <c r="H264" s="22" t="s">
        <v>1894</v>
      </c>
      <c r="I264" s="18" t="s">
        <v>1895</v>
      </c>
      <c r="J264" s="18" t="s">
        <v>121</v>
      </c>
      <c r="K264" s="18" t="s">
        <v>101</v>
      </c>
      <c r="L264" s="18" t="s">
        <v>1896</v>
      </c>
      <c r="M264" s="18" t="s">
        <v>1897</v>
      </c>
      <c r="N264" s="18" t="s">
        <v>1898</v>
      </c>
      <c r="O264" s="18" t="s">
        <v>105</v>
      </c>
      <c r="P264" s="18" t="s">
        <v>106</v>
      </c>
      <c r="Q264" s="18" t="s">
        <v>107</v>
      </c>
      <c r="R264" s="18" t="s">
        <v>865</v>
      </c>
      <c r="S264" s="18" t="s">
        <v>766</v>
      </c>
      <c r="T264" s="18">
        <v>13572616300</v>
      </c>
      <c r="U264" s="18" t="s">
        <v>110</v>
      </c>
      <c r="V264" s="18">
        <f t="shared" si="10"/>
        <v>190</v>
      </c>
      <c r="W264" s="18">
        <v>190</v>
      </c>
      <c r="X264" s="18"/>
      <c r="Y264" s="18"/>
      <c r="Z264" s="18">
        <v>120</v>
      </c>
      <c r="AA264" s="18">
        <v>30</v>
      </c>
      <c r="AB264" s="18" t="s">
        <v>111</v>
      </c>
      <c r="AC264" s="18" t="s">
        <v>111</v>
      </c>
      <c r="AD264" s="18" t="s">
        <v>111</v>
      </c>
      <c r="AE264" s="18" t="s">
        <v>111</v>
      </c>
      <c r="AF264" s="18" t="s">
        <v>1899</v>
      </c>
      <c r="AG264" s="18" t="s">
        <v>112</v>
      </c>
      <c r="AH264" s="18" t="s">
        <v>128</v>
      </c>
    </row>
    <row r="265" s="2" customFormat="1" ht="25" customHeight="1" spans="1:34">
      <c r="A265" s="22" t="s">
        <v>1900</v>
      </c>
      <c r="B265" s="22" t="s">
        <v>1901</v>
      </c>
      <c r="C265" s="22" t="s">
        <v>93</v>
      </c>
      <c r="D265" s="22" t="s">
        <v>760</v>
      </c>
      <c r="E265" s="22" t="s">
        <v>800</v>
      </c>
      <c r="F265" s="18" t="s">
        <v>1902</v>
      </c>
      <c r="G265" s="18" t="s">
        <v>118</v>
      </c>
      <c r="H265" s="22" t="s">
        <v>1903</v>
      </c>
      <c r="I265" s="18" t="s">
        <v>1904</v>
      </c>
      <c r="J265" s="18" t="s">
        <v>121</v>
      </c>
      <c r="K265" s="18" t="s">
        <v>101</v>
      </c>
      <c r="L265" s="18" t="s">
        <v>1905</v>
      </c>
      <c r="M265" s="18" t="s">
        <v>294</v>
      </c>
      <c r="N265" s="18" t="s">
        <v>1906</v>
      </c>
      <c r="O265" s="18" t="s">
        <v>105</v>
      </c>
      <c r="P265" s="18" t="s">
        <v>106</v>
      </c>
      <c r="Q265" s="18" t="s">
        <v>107</v>
      </c>
      <c r="R265" s="18" t="s">
        <v>804</v>
      </c>
      <c r="S265" s="18" t="s">
        <v>766</v>
      </c>
      <c r="T265" s="18">
        <v>13572616300</v>
      </c>
      <c r="U265" s="18" t="s">
        <v>110</v>
      </c>
      <c r="V265" s="18">
        <f t="shared" si="10"/>
        <v>200</v>
      </c>
      <c r="W265" s="18">
        <v>200</v>
      </c>
      <c r="X265" s="18"/>
      <c r="Y265" s="18"/>
      <c r="Z265" s="18">
        <v>108</v>
      </c>
      <c r="AA265" s="18">
        <v>34</v>
      </c>
      <c r="AB265" s="18" t="s">
        <v>111</v>
      </c>
      <c r="AC265" s="18" t="s">
        <v>111</v>
      </c>
      <c r="AD265" s="18" t="s">
        <v>111</v>
      </c>
      <c r="AE265" s="18" t="s">
        <v>111</v>
      </c>
      <c r="AF265" s="18" t="s">
        <v>297</v>
      </c>
      <c r="AG265" s="18" t="s">
        <v>112</v>
      </c>
      <c r="AH265" s="18" t="s">
        <v>128</v>
      </c>
    </row>
    <row r="266" s="2" customFormat="1" ht="25" customHeight="1" spans="1:34">
      <c r="A266" s="17" t="s">
        <v>18</v>
      </c>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c r="AG266" s="18"/>
      <c r="AH266" s="18"/>
    </row>
    <row r="267" s="2" customFormat="1" ht="25" customHeight="1" spans="1:34">
      <c r="A267" s="18" t="s">
        <v>1907</v>
      </c>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row>
    <row r="268" s="2" customFormat="1" ht="25" customHeight="1" spans="1:34">
      <c r="A268" s="25" t="s">
        <v>1908</v>
      </c>
      <c r="B268" s="25" t="s">
        <v>1909</v>
      </c>
      <c r="C268" s="26" t="s">
        <v>93</v>
      </c>
      <c r="D268" s="27" t="s">
        <v>760</v>
      </c>
      <c r="E268" s="27" t="s">
        <v>761</v>
      </c>
      <c r="F268" s="25" t="s">
        <v>1910</v>
      </c>
      <c r="G268" s="18" t="s">
        <v>1911</v>
      </c>
      <c r="H268" s="25" t="s">
        <v>1912</v>
      </c>
      <c r="I268" s="18" t="s">
        <v>1913</v>
      </c>
      <c r="J268" s="18" t="s">
        <v>1914</v>
      </c>
      <c r="K268" s="18" t="s">
        <v>101</v>
      </c>
      <c r="L268" s="28" t="s">
        <v>1915</v>
      </c>
      <c r="M268" s="28" t="s">
        <v>1916</v>
      </c>
      <c r="N268" s="29" t="s">
        <v>1917</v>
      </c>
      <c r="O268" s="30" t="s">
        <v>187</v>
      </c>
      <c r="P268" s="18" t="s">
        <v>106</v>
      </c>
      <c r="Q268" s="18" t="s">
        <v>1918</v>
      </c>
      <c r="R268" s="31" t="s">
        <v>1919</v>
      </c>
      <c r="S268" s="26" t="s">
        <v>1920</v>
      </c>
      <c r="T268" s="32">
        <v>13484990488</v>
      </c>
      <c r="U268" s="18" t="s">
        <v>110</v>
      </c>
      <c r="V268" s="18">
        <f t="shared" si="10"/>
        <v>190</v>
      </c>
      <c r="W268" s="26">
        <v>190</v>
      </c>
      <c r="X268" s="32"/>
      <c r="Y268" s="26"/>
      <c r="Z268" s="26">
        <v>715</v>
      </c>
      <c r="AA268" s="26">
        <v>368</v>
      </c>
      <c r="AB268" s="18" t="s">
        <v>111</v>
      </c>
      <c r="AC268" s="18" t="s">
        <v>111</v>
      </c>
      <c r="AD268" s="18" t="s">
        <v>111</v>
      </c>
      <c r="AE268" s="18" t="s">
        <v>112</v>
      </c>
      <c r="AF268" s="18" t="s">
        <v>1921</v>
      </c>
      <c r="AG268" s="18" t="s">
        <v>112</v>
      </c>
      <c r="AH268" s="18" t="s">
        <v>1921</v>
      </c>
    </row>
    <row r="269" s="2" customFormat="1" ht="25" customHeight="1" spans="1:34">
      <c r="A269" s="27" t="s">
        <v>1922</v>
      </c>
      <c r="B269" s="27" t="s">
        <v>1923</v>
      </c>
      <c r="C269" s="27" t="s">
        <v>93</v>
      </c>
      <c r="D269" s="18" t="s">
        <v>94</v>
      </c>
      <c r="E269" s="18" t="s">
        <v>1924</v>
      </c>
      <c r="F269" s="18" t="s">
        <v>1925</v>
      </c>
      <c r="G269" s="27" t="s">
        <v>1926</v>
      </c>
      <c r="H269" s="27" t="s">
        <v>1926</v>
      </c>
      <c r="I269" s="27" t="s">
        <v>1927</v>
      </c>
      <c r="J269" s="18" t="s">
        <v>1445</v>
      </c>
      <c r="K269" s="18" t="s">
        <v>101</v>
      </c>
      <c r="L269" s="18" t="s">
        <v>539</v>
      </c>
      <c r="M269" s="18" t="s">
        <v>1868</v>
      </c>
      <c r="N269" s="27" t="s">
        <v>1926</v>
      </c>
      <c r="O269" s="18" t="s">
        <v>105</v>
      </c>
      <c r="P269" s="18" t="s">
        <v>106</v>
      </c>
      <c r="Q269" s="18" t="s">
        <v>107</v>
      </c>
      <c r="R269" s="18" t="s">
        <v>1928</v>
      </c>
      <c r="S269" s="18" t="s">
        <v>1929</v>
      </c>
      <c r="T269" s="18">
        <v>17792192677</v>
      </c>
      <c r="U269" s="18" t="s">
        <v>110</v>
      </c>
      <c r="V269" s="18">
        <f t="shared" si="10"/>
        <v>30</v>
      </c>
      <c r="W269" s="18">
        <v>30</v>
      </c>
      <c r="X269" s="18"/>
      <c r="Y269" s="18"/>
      <c r="Z269" s="18">
        <v>200</v>
      </c>
      <c r="AA269" s="18">
        <v>72</v>
      </c>
      <c r="AB269" s="18" t="s">
        <v>111</v>
      </c>
      <c r="AC269" s="18" t="s">
        <v>111</v>
      </c>
      <c r="AD269" s="18" t="s">
        <v>112</v>
      </c>
      <c r="AE269" s="18" t="s">
        <v>111</v>
      </c>
      <c r="AF269" s="18" t="s">
        <v>111</v>
      </c>
      <c r="AG269" s="18" t="s">
        <v>111</v>
      </c>
      <c r="AH269" s="18" t="s">
        <v>111</v>
      </c>
    </row>
    <row r="270" s="2" customFormat="1" ht="25" customHeight="1" spans="1:34">
      <c r="A270" s="18" t="s">
        <v>1930</v>
      </c>
      <c r="B270" s="18" t="s">
        <v>1931</v>
      </c>
      <c r="C270" s="18" t="s">
        <v>93</v>
      </c>
      <c r="D270" s="18" t="s">
        <v>474</v>
      </c>
      <c r="E270" s="18" t="s">
        <v>524</v>
      </c>
      <c r="F270" s="18" t="s">
        <v>1932</v>
      </c>
      <c r="G270" s="18" t="s">
        <v>1933</v>
      </c>
      <c r="H270" s="18" t="s">
        <v>1934</v>
      </c>
      <c r="I270" s="18" t="s">
        <v>1935</v>
      </c>
      <c r="J270" s="18" t="s">
        <v>1936</v>
      </c>
      <c r="K270" s="18" t="s">
        <v>101</v>
      </c>
      <c r="L270" s="18" t="s">
        <v>1937</v>
      </c>
      <c r="M270" s="18" t="s">
        <v>1938</v>
      </c>
      <c r="N270" s="18" t="s">
        <v>1939</v>
      </c>
      <c r="O270" s="18" t="s">
        <v>187</v>
      </c>
      <c r="P270" s="18" t="s">
        <v>106</v>
      </c>
      <c r="Q270" s="18" t="s">
        <v>107</v>
      </c>
      <c r="R270" s="18" t="s">
        <v>1940</v>
      </c>
      <c r="S270" s="18" t="s">
        <v>481</v>
      </c>
      <c r="T270" s="18">
        <v>15891060536</v>
      </c>
      <c r="U270" s="18" t="s">
        <v>110</v>
      </c>
      <c r="V270" s="18">
        <f t="shared" ref="V270:V279" si="11">SUM(W270:Y270)</f>
        <v>92</v>
      </c>
      <c r="W270" s="18">
        <v>92</v>
      </c>
      <c r="X270" s="18"/>
      <c r="Y270" s="18"/>
      <c r="Z270" s="18">
        <v>397</v>
      </c>
      <c r="AA270" s="18">
        <v>145</v>
      </c>
      <c r="AB270" s="18" t="s">
        <v>111</v>
      </c>
      <c r="AC270" s="18" t="s">
        <v>111</v>
      </c>
      <c r="AD270" s="18" t="s">
        <v>111</v>
      </c>
      <c r="AE270" s="18" t="s">
        <v>111</v>
      </c>
      <c r="AF270" s="18" t="s">
        <v>1941</v>
      </c>
      <c r="AG270" s="18" t="s">
        <v>112</v>
      </c>
      <c r="AH270" s="18" t="s">
        <v>128</v>
      </c>
    </row>
    <row r="271" s="2" customFormat="1" ht="25" customHeight="1" spans="1:34">
      <c r="A271" s="18" t="s">
        <v>1942</v>
      </c>
      <c r="B271" s="18" t="s">
        <v>1943</v>
      </c>
      <c r="C271" s="18" t="s">
        <v>93</v>
      </c>
      <c r="D271" s="22" t="s">
        <v>1260</v>
      </c>
      <c r="E271" s="18" t="s">
        <v>1831</v>
      </c>
      <c r="F271" s="18" t="s">
        <v>1944</v>
      </c>
      <c r="G271" s="18" t="s">
        <v>1933</v>
      </c>
      <c r="H271" s="18" t="s">
        <v>1934</v>
      </c>
      <c r="I271" s="18" t="s">
        <v>1935</v>
      </c>
      <c r="J271" s="18" t="s">
        <v>1936</v>
      </c>
      <c r="K271" s="18" t="s">
        <v>101</v>
      </c>
      <c r="L271" s="18" t="s">
        <v>1307</v>
      </c>
      <c r="M271" s="18" t="s">
        <v>1308</v>
      </c>
      <c r="N271" s="18" t="s">
        <v>1945</v>
      </c>
      <c r="O271" s="18" t="s">
        <v>187</v>
      </c>
      <c r="P271" s="18" t="s">
        <v>106</v>
      </c>
      <c r="Q271" s="18" t="s">
        <v>107</v>
      </c>
      <c r="R271" s="18" t="s">
        <v>1265</v>
      </c>
      <c r="S271" s="18" t="s">
        <v>1266</v>
      </c>
      <c r="T271" s="18">
        <v>13468685517</v>
      </c>
      <c r="U271" s="18" t="s">
        <v>110</v>
      </c>
      <c r="V271" s="18">
        <f t="shared" si="11"/>
        <v>100</v>
      </c>
      <c r="W271" s="18">
        <v>100</v>
      </c>
      <c r="X271" s="18"/>
      <c r="Y271" s="18"/>
      <c r="Z271" s="18">
        <v>436</v>
      </c>
      <c r="AA271" s="18">
        <v>112</v>
      </c>
      <c r="AB271" s="18" t="s">
        <v>111</v>
      </c>
      <c r="AC271" s="18" t="s">
        <v>111</v>
      </c>
      <c r="AD271" s="18" t="s">
        <v>111</v>
      </c>
      <c r="AE271" s="18" t="s">
        <v>111</v>
      </c>
      <c r="AF271" s="18" t="s">
        <v>1310</v>
      </c>
      <c r="AG271" s="18" t="s">
        <v>112</v>
      </c>
      <c r="AH271" s="18" t="s">
        <v>128</v>
      </c>
    </row>
    <row r="272" s="2" customFormat="1" ht="25" customHeight="1" spans="1:34">
      <c r="A272" s="18" t="s">
        <v>1946</v>
      </c>
      <c r="B272" s="18" t="s">
        <v>1947</v>
      </c>
      <c r="C272" s="18" t="s">
        <v>93</v>
      </c>
      <c r="D272" s="22" t="s">
        <v>1331</v>
      </c>
      <c r="E272" s="18" t="s">
        <v>1367</v>
      </c>
      <c r="F272" s="18" t="s">
        <v>1948</v>
      </c>
      <c r="G272" s="18" t="s">
        <v>1933</v>
      </c>
      <c r="H272" s="18" t="s">
        <v>1934</v>
      </c>
      <c r="I272" s="18" t="s">
        <v>1935</v>
      </c>
      <c r="J272" s="18" t="s">
        <v>1936</v>
      </c>
      <c r="K272" s="18" t="s">
        <v>101</v>
      </c>
      <c r="L272" s="18" t="s">
        <v>418</v>
      </c>
      <c r="M272" s="18" t="s">
        <v>419</v>
      </c>
      <c r="N272" s="18" t="s">
        <v>1949</v>
      </c>
      <c r="O272" s="18" t="s">
        <v>187</v>
      </c>
      <c r="P272" s="18" t="s">
        <v>106</v>
      </c>
      <c r="Q272" s="18" t="s">
        <v>107</v>
      </c>
      <c r="R272" s="18" t="s">
        <v>1371</v>
      </c>
      <c r="S272" s="18" t="s">
        <v>1336</v>
      </c>
      <c r="T272" s="18" t="s">
        <v>1337</v>
      </c>
      <c r="U272" s="18" t="s">
        <v>110</v>
      </c>
      <c r="V272" s="18">
        <f t="shared" si="11"/>
        <v>80</v>
      </c>
      <c r="W272" s="18">
        <v>80</v>
      </c>
      <c r="X272" s="18"/>
      <c r="Y272" s="18"/>
      <c r="Z272" s="18">
        <v>412</v>
      </c>
      <c r="AA272" s="18">
        <v>142</v>
      </c>
      <c r="AB272" s="18" t="s">
        <v>111</v>
      </c>
      <c r="AC272" s="18" t="s">
        <v>111</v>
      </c>
      <c r="AD272" s="18" t="s">
        <v>111</v>
      </c>
      <c r="AE272" s="18" t="s">
        <v>111</v>
      </c>
      <c r="AF272" s="18" t="s">
        <v>421</v>
      </c>
      <c r="AG272" s="18" t="s">
        <v>112</v>
      </c>
      <c r="AH272" s="18" t="s">
        <v>128</v>
      </c>
    </row>
    <row r="273" s="2" customFormat="1" ht="25" customHeight="1" spans="1:34">
      <c r="A273" s="18" t="s">
        <v>1950</v>
      </c>
      <c r="B273" s="18" t="s">
        <v>1951</v>
      </c>
      <c r="C273" s="18" t="s">
        <v>93</v>
      </c>
      <c r="D273" s="18" t="s">
        <v>94</v>
      </c>
      <c r="E273" s="18" t="s">
        <v>1715</v>
      </c>
      <c r="F273" s="18" t="s">
        <v>1952</v>
      </c>
      <c r="G273" s="18" t="s">
        <v>1933</v>
      </c>
      <c r="H273" s="18" t="s">
        <v>1953</v>
      </c>
      <c r="I273" s="18" t="s">
        <v>1954</v>
      </c>
      <c r="J273" s="18" t="s">
        <v>1445</v>
      </c>
      <c r="K273" s="18" t="s">
        <v>101</v>
      </c>
      <c r="L273" s="18" t="s">
        <v>1955</v>
      </c>
      <c r="M273" s="18" t="s">
        <v>1956</v>
      </c>
      <c r="N273" s="18" t="s">
        <v>1957</v>
      </c>
      <c r="O273" s="18" t="s">
        <v>105</v>
      </c>
      <c r="P273" s="18" t="s">
        <v>106</v>
      </c>
      <c r="Q273" s="18" t="s">
        <v>1958</v>
      </c>
      <c r="R273" s="18" t="s">
        <v>1959</v>
      </c>
      <c r="S273" s="18" t="s">
        <v>1960</v>
      </c>
      <c r="T273" s="18">
        <v>13572628018</v>
      </c>
      <c r="U273" s="18" t="s">
        <v>110</v>
      </c>
      <c r="V273" s="18">
        <f t="shared" si="11"/>
        <v>380</v>
      </c>
      <c r="W273" s="18">
        <v>380</v>
      </c>
      <c r="X273" s="18"/>
      <c r="Y273" s="18"/>
      <c r="Z273" s="18">
        <v>2200</v>
      </c>
      <c r="AA273" s="18">
        <v>2200</v>
      </c>
      <c r="AB273" s="18" t="s">
        <v>111</v>
      </c>
      <c r="AC273" s="18" t="s">
        <v>111</v>
      </c>
      <c r="AD273" s="18" t="s">
        <v>111</v>
      </c>
      <c r="AE273" s="18" t="s">
        <v>111</v>
      </c>
      <c r="AF273" s="18" t="s">
        <v>111</v>
      </c>
      <c r="AG273" s="18" t="s">
        <v>111</v>
      </c>
      <c r="AH273" s="18" t="s">
        <v>111</v>
      </c>
    </row>
    <row r="274" s="2" customFormat="1" ht="25" customHeight="1" spans="1:34">
      <c r="A274" s="18" t="s">
        <v>1961</v>
      </c>
      <c r="B274" s="18" t="s">
        <v>1962</v>
      </c>
      <c r="C274" s="18" t="s">
        <v>93</v>
      </c>
      <c r="D274" s="18" t="s">
        <v>696</v>
      </c>
      <c r="E274" s="18" t="s">
        <v>748</v>
      </c>
      <c r="F274" s="18" t="s">
        <v>1963</v>
      </c>
      <c r="G274" s="18" t="s">
        <v>1933</v>
      </c>
      <c r="H274" s="18" t="s">
        <v>1934</v>
      </c>
      <c r="I274" s="18" t="s">
        <v>1935</v>
      </c>
      <c r="J274" s="18" t="s">
        <v>1936</v>
      </c>
      <c r="K274" s="18" t="s">
        <v>101</v>
      </c>
      <c r="L274" s="18" t="s">
        <v>500</v>
      </c>
      <c r="M274" s="18" t="s">
        <v>501</v>
      </c>
      <c r="N274" s="18" t="s">
        <v>1964</v>
      </c>
      <c r="O274" s="18" t="s">
        <v>187</v>
      </c>
      <c r="P274" s="18" t="s">
        <v>106</v>
      </c>
      <c r="Q274" s="18" t="s">
        <v>107</v>
      </c>
      <c r="R274" s="18" t="s">
        <v>1965</v>
      </c>
      <c r="S274" s="18" t="s">
        <v>1966</v>
      </c>
      <c r="T274" s="18">
        <v>13474598884</v>
      </c>
      <c r="U274" s="18" t="s">
        <v>110</v>
      </c>
      <c r="V274" s="18">
        <f t="shared" si="11"/>
        <v>90</v>
      </c>
      <c r="W274" s="18">
        <v>90</v>
      </c>
      <c r="X274" s="18"/>
      <c r="Y274" s="18"/>
      <c r="Z274" s="18">
        <v>336</v>
      </c>
      <c r="AA274" s="18">
        <v>92</v>
      </c>
      <c r="AB274" s="18" t="s">
        <v>111</v>
      </c>
      <c r="AC274" s="18" t="s">
        <v>111</v>
      </c>
      <c r="AD274" s="18" t="s">
        <v>111</v>
      </c>
      <c r="AE274" s="18" t="s">
        <v>112</v>
      </c>
      <c r="AF274" s="18" t="s">
        <v>504</v>
      </c>
      <c r="AG274" s="18" t="s">
        <v>112</v>
      </c>
      <c r="AH274" s="18" t="s">
        <v>128</v>
      </c>
    </row>
    <row r="275" s="2" customFormat="1" ht="25" customHeight="1" spans="1:34">
      <c r="A275" s="18" t="s">
        <v>1967</v>
      </c>
      <c r="B275" s="18" t="s">
        <v>1968</v>
      </c>
      <c r="C275" s="18" t="s">
        <v>93</v>
      </c>
      <c r="D275" s="18" t="s">
        <v>159</v>
      </c>
      <c r="E275" s="18" t="s">
        <v>1662</v>
      </c>
      <c r="F275" s="18" t="s">
        <v>1969</v>
      </c>
      <c r="G275" s="18" t="s">
        <v>1933</v>
      </c>
      <c r="H275" s="18" t="s">
        <v>1934</v>
      </c>
      <c r="I275" s="18" t="s">
        <v>1935</v>
      </c>
      <c r="J275" s="18" t="s">
        <v>1936</v>
      </c>
      <c r="K275" s="18" t="s">
        <v>101</v>
      </c>
      <c r="L275" s="18" t="s">
        <v>323</v>
      </c>
      <c r="M275" s="18" t="s">
        <v>324</v>
      </c>
      <c r="N275" s="18" t="s">
        <v>1970</v>
      </c>
      <c r="O275" s="18" t="s">
        <v>187</v>
      </c>
      <c r="P275" s="18" t="s">
        <v>106</v>
      </c>
      <c r="Q275" s="18" t="s">
        <v>107</v>
      </c>
      <c r="R275" s="18" t="s">
        <v>1971</v>
      </c>
      <c r="S275" s="18" t="s">
        <v>173</v>
      </c>
      <c r="T275" s="18">
        <v>15891628005</v>
      </c>
      <c r="U275" s="18" t="s">
        <v>110</v>
      </c>
      <c r="V275" s="18">
        <f t="shared" si="11"/>
        <v>110</v>
      </c>
      <c r="W275" s="18">
        <v>110</v>
      </c>
      <c r="X275" s="18"/>
      <c r="Y275" s="18"/>
      <c r="Z275" s="18">
        <v>366</v>
      </c>
      <c r="AA275" s="18">
        <v>133</v>
      </c>
      <c r="AB275" s="18" t="s">
        <v>111</v>
      </c>
      <c r="AC275" s="18" t="s">
        <v>111</v>
      </c>
      <c r="AD275" s="18" t="s">
        <v>111</v>
      </c>
      <c r="AE275" s="18"/>
      <c r="AF275" s="18" t="s">
        <v>325</v>
      </c>
      <c r="AG275" s="18" t="s">
        <v>112</v>
      </c>
      <c r="AH275" s="18" t="s">
        <v>128</v>
      </c>
    </row>
    <row r="276" s="2" customFormat="1" ht="25" customHeight="1" spans="1:34">
      <c r="A276" s="22" t="s">
        <v>1972</v>
      </c>
      <c r="B276" s="22" t="s">
        <v>1973</v>
      </c>
      <c r="C276" s="22" t="s">
        <v>93</v>
      </c>
      <c r="D276" s="22" t="s">
        <v>760</v>
      </c>
      <c r="E276" s="22" t="s">
        <v>1974</v>
      </c>
      <c r="F276" s="18" t="s">
        <v>1975</v>
      </c>
      <c r="G276" s="18" t="s">
        <v>118</v>
      </c>
      <c r="H276" s="22" t="s">
        <v>1976</v>
      </c>
      <c r="I276" s="18" t="s">
        <v>1977</v>
      </c>
      <c r="J276" s="18" t="s">
        <v>121</v>
      </c>
      <c r="K276" s="18" t="s">
        <v>101</v>
      </c>
      <c r="L276" s="18" t="s">
        <v>979</v>
      </c>
      <c r="M276" s="18" t="s">
        <v>980</v>
      </c>
      <c r="N276" s="18" t="s">
        <v>1978</v>
      </c>
      <c r="O276" s="18" t="s">
        <v>170</v>
      </c>
      <c r="P276" s="18" t="s">
        <v>106</v>
      </c>
      <c r="Q276" s="18" t="s">
        <v>107</v>
      </c>
      <c r="R276" s="18" t="s">
        <v>1979</v>
      </c>
      <c r="S276" s="18" t="s">
        <v>766</v>
      </c>
      <c r="T276" s="18">
        <v>13572616300</v>
      </c>
      <c r="U276" s="18" t="s">
        <v>110</v>
      </c>
      <c r="V276" s="18">
        <f t="shared" si="11"/>
        <v>120</v>
      </c>
      <c r="W276" s="18">
        <v>120</v>
      </c>
      <c r="X276" s="18"/>
      <c r="Y276" s="18"/>
      <c r="Z276" s="18">
        <v>2300</v>
      </c>
      <c r="AA276" s="18">
        <v>226</v>
      </c>
      <c r="AB276" s="18" t="s">
        <v>111</v>
      </c>
      <c r="AC276" s="18" t="s">
        <v>111</v>
      </c>
      <c r="AD276" s="18" t="s">
        <v>112</v>
      </c>
      <c r="AE276" s="18" t="s">
        <v>111</v>
      </c>
      <c r="AF276" s="18" t="s">
        <v>983</v>
      </c>
      <c r="AG276" s="18" t="s">
        <v>112</v>
      </c>
      <c r="AH276" s="18" t="s">
        <v>128</v>
      </c>
    </row>
    <row r="277" s="2" customFormat="1" ht="25" customHeight="1" spans="1:34">
      <c r="A277" s="22" t="s">
        <v>1980</v>
      </c>
      <c r="B277" s="22" t="s">
        <v>1981</v>
      </c>
      <c r="C277" s="22" t="s">
        <v>93</v>
      </c>
      <c r="D277" s="22" t="s">
        <v>760</v>
      </c>
      <c r="E277" s="22" t="s">
        <v>908</v>
      </c>
      <c r="F277" s="18" t="s">
        <v>1982</v>
      </c>
      <c r="G277" s="18" t="s">
        <v>118</v>
      </c>
      <c r="H277" s="22" t="s">
        <v>1983</v>
      </c>
      <c r="I277" s="18" t="s">
        <v>1984</v>
      </c>
      <c r="J277" s="18" t="s">
        <v>121</v>
      </c>
      <c r="K277" s="18" t="s">
        <v>101</v>
      </c>
      <c r="L277" s="18" t="s">
        <v>122</v>
      </c>
      <c r="M277" s="18" t="s">
        <v>123</v>
      </c>
      <c r="N277" s="18" t="s">
        <v>1985</v>
      </c>
      <c r="O277" s="18" t="s">
        <v>105</v>
      </c>
      <c r="P277" s="18" t="s">
        <v>106</v>
      </c>
      <c r="Q277" s="18" t="s">
        <v>107</v>
      </c>
      <c r="R277" s="18" t="s">
        <v>1986</v>
      </c>
      <c r="S277" s="18" t="s">
        <v>766</v>
      </c>
      <c r="T277" s="18">
        <v>13572616300</v>
      </c>
      <c r="U277" s="18" t="s">
        <v>110</v>
      </c>
      <c r="V277" s="18">
        <f t="shared" si="11"/>
        <v>130</v>
      </c>
      <c r="W277" s="18">
        <v>130</v>
      </c>
      <c r="X277" s="18"/>
      <c r="Y277" s="18"/>
      <c r="Z277" s="18">
        <v>1506</v>
      </c>
      <c r="AA277" s="18">
        <v>460</v>
      </c>
      <c r="AB277" s="18" t="s">
        <v>111</v>
      </c>
      <c r="AC277" s="18" t="s">
        <v>111</v>
      </c>
      <c r="AD277" s="18" t="s">
        <v>112</v>
      </c>
      <c r="AE277" s="18" t="s">
        <v>111</v>
      </c>
      <c r="AF277" s="18" t="s">
        <v>127</v>
      </c>
      <c r="AG277" s="18" t="s">
        <v>112</v>
      </c>
      <c r="AH277" s="18" t="s">
        <v>128</v>
      </c>
    </row>
    <row r="278" s="2" customFormat="1" ht="25" customHeight="1" spans="1:34">
      <c r="A278" s="22" t="s">
        <v>1987</v>
      </c>
      <c r="B278" s="22" t="s">
        <v>1988</v>
      </c>
      <c r="C278" s="22" t="s">
        <v>93</v>
      </c>
      <c r="D278" s="22" t="s">
        <v>938</v>
      </c>
      <c r="E278" s="22" t="s">
        <v>969</v>
      </c>
      <c r="F278" s="18" t="s">
        <v>1989</v>
      </c>
      <c r="G278" s="18" t="s">
        <v>118</v>
      </c>
      <c r="H278" s="22" t="s">
        <v>1990</v>
      </c>
      <c r="I278" s="18" t="s">
        <v>1991</v>
      </c>
      <c r="J278" s="18" t="s">
        <v>121</v>
      </c>
      <c r="K278" s="18" t="s">
        <v>101</v>
      </c>
      <c r="L278" s="18" t="s">
        <v>418</v>
      </c>
      <c r="M278" s="18" t="s">
        <v>419</v>
      </c>
      <c r="N278" s="18" t="s">
        <v>973</v>
      </c>
      <c r="O278" s="18" t="s">
        <v>105</v>
      </c>
      <c r="P278" s="18" t="s">
        <v>106</v>
      </c>
      <c r="Q278" s="18" t="s">
        <v>107</v>
      </c>
      <c r="R278" s="18" t="s">
        <v>974</v>
      </c>
      <c r="S278" s="18" t="s">
        <v>944</v>
      </c>
      <c r="T278" s="18">
        <v>13892656918</v>
      </c>
      <c r="U278" s="18" t="s">
        <v>110</v>
      </c>
      <c r="V278" s="18">
        <f t="shared" si="11"/>
        <v>80</v>
      </c>
      <c r="W278" s="18">
        <v>80</v>
      </c>
      <c r="X278" s="18"/>
      <c r="Y278" s="18"/>
      <c r="Z278" s="18">
        <v>1506</v>
      </c>
      <c r="AA278" s="18">
        <v>693</v>
      </c>
      <c r="AB278" s="18" t="s">
        <v>111</v>
      </c>
      <c r="AC278" s="18" t="s">
        <v>111</v>
      </c>
      <c r="AD278" s="18" t="s">
        <v>112</v>
      </c>
      <c r="AE278" s="18" t="s">
        <v>111</v>
      </c>
      <c r="AF278" s="18" t="s">
        <v>421</v>
      </c>
      <c r="AG278" s="18" t="s">
        <v>112</v>
      </c>
      <c r="AH278" s="18" t="s">
        <v>128</v>
      </c>
    </row>
    <row r="279" s="2" customFormat="1" ht="25" customHeight="1" spans="1:34">
      <c r="A279" s="22" t="s">
        <v>1992</v>
      </c>
      <c r="B279" s="22" t="s">
        <v>1993</v>
      </c>
      <c r="C279" s="22" t="s">
        <v>93</v>
      </c>
      <c r="D279" s="22" t="s">
        <v>938</v>
      </c>
      <c r="E279" s="22" t="s">
        <v>1994</v>
      </c>
      <c r="F279" s="18" t="s">
        <v>1995</v>
      </c>
      <c r="G279" s="18" t="s">
        <v>118</v>
      </c>
      <c r="H279" s="22" t="s">
        <v>1990</v>
      </c>
      <c r="I279" s="18" t="s">
        <v>1991</v>
      </c>
      <c r="J279" s="18" t="s">
        <v>121</v>
      </c>
      <c r="K279" s="18" t="s">
        <v>101</v>
      </c>
      <c r="L279" s="18" t="s">
        <v>418</v>
      </c>
      <c r="M279" s="18" t="s">
        <v>419</v>
      </c>
      <c r="N279" s="18" t="s">
        <v>973</v>
      </c>
      <c r="O279" s="18" t="s">
        <v>105</v>
      </c>
      <c r="P279" s="18" t="s">
        <v>106</v>
      </c>
      <c r="Q279" s="18" t="s">
        <v>107</v>
      </c>
      <c r="R279" s="18" t="s">
        <v>1996</v>
      </c>
      <c r="S279" s="18" t="s">
        <v>944</v>
      </c>
      <c r="T279" s="18">
        <v>13892656918</v>
      </c>
      <c r="U279" s="18" t="s">
        <v>110</v>
      </c>
      <c r="V279" s="18">
        <f t="shared" si="11"/>
        <v>80</v>
      </c>
      <c r="W279" s="18">
        <v>80</v>
      </c>
      <c r="X279" s="18"/>
      <c r="Y279" s="18"/>
      <c r="Z279" s="18">
        <v>1506</v>
      </c>
      <c r="AA279" s="18">
        <v>693</v>
      </c>
      <c r="AB279" s="18" t="s">
        <v>111</v>
      </c>
      <c r="AC279" s="18" t="s">
        <v>111</v>
      </c>
      <c r="AD279" s="18" t="s">
        <v>112</v>
      </c>
      <c r="AE279" s="18" t="s">
        <v>111</v>
      </c>
      <c r="AF279" s="18" t="s">
        <v>421</v>
      </c>
      <c r="AG279" s="18" t="s">
        <v>112</v>
      </c>
      <c r="AH279" s="18" t="s">
        <v>128</v>
      </c>
    </row>
    <row r="280" s="2" customFormat="1" ht="25" customHeight="1" spans="1:34">
      <c r="A280" s="17" t="s">
        <v>1997</v>
      </c>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c r="AG280" s="18"/>
      <c r="AH280" s="18"/>
    </row>
    <row r="281" s="2" customFormat="1" ht="25" customHeight="1" spans="1:34">
      <c r="A281" s="18" t="s">
        <v>1998</v>
      </c>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c r="AG281" s="18"/>
      <c r="AH281" s="18"/>
    </row>
    <row r="282" s="2" customFormat="1" ht="25" customHeight="1" spans="1:34">
      <c r="A282" s="18" t="s">
        <v>1999</v>
      </c>
      <c r="B282" s="18" t="s">
        <v>2000</v>
      </c>
      <c r="C282" s="18" t="s">
        <v>210</v>
      </c>
      <c r="D282" s="18" t="s">
        <v>2001</v>
      </c>
      <c r="E282" s="18" t="s">
        <v>2002</v>
      </c>
      <c r="F282" s="18" t="s">
        <v>2003</v>
      </c>
      <c r="G282" s="18" t="s">
        <v>2004</v>
      </c>
      <c r="H282" s="18" t="s">
        <v>2005</v>
      </c>
      <c r="I282" s="18" t="s">
        <v>2006</v>
      </c>
      <c r="J282" s="18" t="s">
        <v>2007</v>
      </c>
      <c r="K282" s="18" t="s">
        <v>101</v>
      </c>
      <c r="L282" s="18" t="s">
        <v>102</v>
      </c>
      <c r="M282" s="18" t="s">
        <v>2008</v>
      </c>
      <c r="N282" s="18" t="s">
        <v>2009</v>
      </c>
      <c r="O282" s="18" t="s">
        <v>105</v>
      </c>
      <c r="P282" s="18" t="s">
        <v>106</v>
      </c>
      <c r="Q282" s="18" t="s">
        <v>107</v>
      </c>
      <c r="R282" s="18" t="s">
        <v>2001</v>
      </c>
      <c r="S282" s="18" t="s">
        <v>2010</v>
      </c>
      <c r="T282" s="61" t="s">
        <v>109</v>
      </c>
      <c r="U282" s="18" t="s">
        <v>110</v>
      </c>
      <c r="V282" s="18">
        <f>SUM(W282:Y282)</f>
        <v>1600</v>
      </c>
      <c r="W282" s="18">
        <v>1600</v>
      </c>
      <c r="X282" s="18"/>
      <c r="Y282" s="18"/>
      <c r="Z282" s="18">
        <v>22612</v>
      </c>
      <c r="AA282" s="18">
        <v>22612</v>
      </c>
      <c r="AB282" s="18" t="s">
        <v>111</v>
      </c>
      <c r="AC282" s="18" t="s">
        <v>111</v>
      </c>
      <c r="AD282" s="18" t="s">
        <v>111</v>
      </c>
      <c r="AE282" s="18" t="s">
        <v>111</v>
      </c>
      <c r="AF282" s="18" t="s">
        <v>111</v>
      </c>
      <c r="AG282" s="18" t="s">
        <v>111</v>
      </c>
      <c r="AH282" s="18" t="s">
        <v>111</v>
      </c>
    </row>
    <row r="283" s="2" customFormat="1" ht="25" customHeight="1" spans="1:34">
      <c r="A283" s="18" t="s">
        <v>2011</v>
      </c>
      <c r="B283" s="18" t="s">
        <v>2012</v>
      </c>
      <c r="C283" s="18" t="s">
        <v>93</v>
      </c>
      <c r="D283" s="18" t="s">
        <v>2013</v>
      </c>
      <c r="E283" s="18" t="s">
        <v>2014</v>
      </c>
      <c r="F283" s="18" t="s">
        <v>2003</v>
      </c>
      <c r="G283" s="18" t="s">
        <v>2015</v>
      </c>
      <c r="H283" s="18" t="s">
        <v>2016</v>
      </c>
      <c r="I283" s="18" t="s">
        <v>2016</v>
      </c>
      <c r="J283" s="18" t="s">
        <v>2017</v>
      </c>
      <c r="K283" s="18" t="s">
        <v>101</v>
      </c>
      <c r="L283" s="18" t="s">
        <v>1689</v>
      </c>
      <c r="M283" s="18" t="s">
        <v>941</v>
      </c>
      <c r="N283" s="18" t="s">
        <v>2018</v>
      </c>
      <c r="O283" s="18" t="s">
        <v>105</v>
      </c>
      <c r="P283" s="18" t="s">
        <v>106</v>
      </c>
      <c r="Q283" s="18" t="s">
        <v>107</v>
      </c>
      <c r="R283" s="18" t="s">
        <v>2013</v>
      </c>
      <c r="S283" s="18" t="s">
        <v>2010</v>
      </c>
      <c r="T283" s="61" t="s">
        <v>109</v>
      </c>
      <c r="U283" s="18" t="s">
        <v>110</v>
      </c>
      <c r="V283" s="18">
        <f>SUM(W283:Y283)</f>
        <v>96</v>
      </c>
      <c r="W283" s="18">
        <v>96</v>
      </c>
      <c r="X283" s="18"/>
      <c r="Y283" s="18"/>
      <c r="Z283" s="18">
        <v>2400</v>
      </c>
      <c r="AA283" s="18">
        <v>2400</v>
      </c>
      <c r="AB283" s="18" t="s">
        <v>111</v>
      </c>
      <c r="AC283" s="18" t="s">
        <v>111</v>
      </c>
      <c r="AD283" s="18" t="s">
        <v>112</v>
      </c>
      <c r="AE283" s="18" t="s">
        <v>111</v>
      </c>
      <c r="AF283" s="18" t="s">
        <v>111</v>
      </c>
      <c r="AG283" s="18" t="s">
        <v>111</v>
      </c>
      <c r="AH283" s="18" t="s">
        <v>111</v>
      </c>
    </row>
    <row r="284" s="2" customFormat="1" ht="25" customHeight="1" spans="1:34">
      <c r="A284" s="18" t="s">
        <v>2019</v>
      </c>
      <c r="B284" s="18"/>
      <c r="C284" s="18"/>
      <c r="D284" s="18"/>
      <c r="E284" s="18"/>
      <c r="F284" s="18"/>
      <c r="G284" s="18"/>
      <c r="H284" s="33"/>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c r="AG284" s="18"/>
      <c r="AH284" s="18"/>
    </row>
    <row r="285" s="2" customFormat="1" ht="25" customHeight="1" spans="1:34">
      <c r="A285" s="18" t="s">
        <v>2020</v>
      </c>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c r="AG285" s="18"/>
      <c r="AH285" s="18"/>
    </row>
    <row r="286" s="2" customFormat="1" ht="25" customHeight="1" spans="1:34">
      <c r="A286" s="18" t="s">
        <v>2021</v>
      </c>
      <c r="B286" s="18" t="s">
        <v>2022</v>
      </c>
      <c r="C286" s="18" t="s">
        <v>210</v>
      </c>
      <c r="D286" s="18" t="s">
        <v>2023</v>
      </c>
      <c r="E286" s="18" t="s">
        <v>1715</v>
      </c>
      <c r="F286" s="18" t="s">
        <v>2003</v>
      </c>
      <c r="G286" s="18" t="s">
        <v>2004</v>
      </c>
      <c r="H286" s="18" t="s">
        <v>2024</v>
      </c>
      <c r="I286" s="18" t="s">
        <v>2025</v>
      </c>
      <c r="J286" s="18" t="s">
        <v>2026</v>
      </c>
      <c r="K286" s="18" t="s">
        <v>101</v>
      </c>
      <c r="L286" s="18" t="s">
        <v>428</v>
      </c>
      <c r="M286" s="18" t="s">
        <v>429</v>
      </c>
      <c r="N286" s="18" t="s">
        <v>2027</v>
      </c>
      <c r="O286" s="18" t="s">
        <v>105</v>
      </c>
      <c r="P286" s="18" t="s">
        <v>106</v>
      </c>
      <c r="Q286" s="18" t="s">
        <v>107</v>
      </c>
      <c r="R286" s="18" t="s">
        <v>2023</v>
      </c>
      <c r="S286" s="18" t="s">
        <v>2028</v>
      </c>
      <c r="T286" s="18">
        <v>4221469</v>
      </c>
      <c r="U286" s="18" t="s">
        <v>110</v>
      </c>
      <c r="V286" s="18">
        <f>SUM(W286:Y286)</f>
        <v>50</v>
      </c>
      <c r="W286" s="18">
        <v>50</v>
      </c>
      <c r="X286" s="18"/>
      <c r="Y286" s="18"/>
      <c r="Z286" s="18">
        <v>203</v>
      </c>
      <c r="AA286" s="18">
        <v>40</v>
      </c>
      <c r="AB286" s="18" t="s">
        <v>111</v>
      </c>
      <c r="AC286" s="18" t="s">
        <v>111</v>
      </c>
      <c r="AD286" s="18" t="s">
        <v>111</v>
      </c>
      <c r="AE286" s="18" t="s">
        <v>111</v>
      </c>
      <c r="AF286" s="18" t="s">
        <v>111</v>
      </c>
      <c r="AG286" s="18" t="s">
        <v>111</v>
      </c>
      <c r="AH286" s="18" t="s">
        <v>111</v>
      </c>
    </row>
    <row r="287" s="2" customFormat="1" ht="25" customHeight="1" spans="1:34">
      <c r="A287" s="17" t="s">
        <v>2029</v>
      </c>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c r="AG287" s="18"/>
      <c r="AH287" s="18"/>
    </row>
    <row r="288" s="2" customFormat="1" ht="25" customHeight="1" spans="1:34">
      <c r="A288" s="18" t="s">
        <v>2030</v>
      </c>
      <c r="B288" s="18" t="s">
        <v>2031</v>
      </c>
      <c r="C288" s="18" t="s">
        <v>93</v>
      </c>
      <c r="D288" s="22" t="s">
        <v>760</v>
      </c>
      <c r="E288" s="18" t="s">
        <v>769</v>
      </c>
      <c r="F288" s="18" t="s">
        <v>2032</v>
      </c>
      <c r="G288" s="18" t="s">
        <v>1933</v>
      </c>
      <c r="H288" s="18" t="s">
        <v>2033</v>
      </c>
      <c r="I288" s="18" t="s">
        <v>2033</v>
      </c>
      <c r="J288" s="18" t="s">
        <v>182</v>
      </c>
      <c r="K288" s="18" t="s">
        <v>101</v>
      </c>
      <c r="L288" s="18" t="s">
        <v>135</v>
      </c>
      <c r="M288" s="18" t="s">
        <v>620</v>
      </c>
      <c r="N288" s="18" t="s">
        <v>2034</v>
      </c>
      <c r="O288" s="18" t="s">
        <v>105</v>
      </c>
      <c r="P288" s="18" t="s">
        <v>106</v>
      </c>
      <c r="Q288" s="18" t="s">
        <v>107</v>
      </c>
      <c r="R288" s="18" t="s">
        <v>775</v>
      </c>
      <c r="S288" s="18" t="s">
        <v>766</v>
      </c>
      <c r="T288" s="18">
        <v>13572616300</v>
      </c>
      <c r="U288" s="18" t="s">
        <v>110</v>
      </c>
      <c r="V288" s="18">
        <f>SUM(W288:Y288)</f>
        <v>120</v>
      </c>
      <c r="W288" s="18">
        <v>120</v>
      </c>
      <c r="X288" s="18"/>
      <c r="Y288" s="18"/>
      <c r="Z288" s="18">
        <v>203</v>
      </c>
      <c r="AA288" s="18">
        <v>88</v>
      </c>
      <c r="AB288" s="18" t="s">
        <v>111</v>
      </c>
      <c r="AC288" s="18" t="s">
        <v>111</v>
      </c>
      <c r="AD288" s="18" t="s">
        <v>112</v>
      </c>
      <c r="AE288" s="18" t="s">
        <v>111</v>
      </c>
      <c r="AF288" s="18" t="s">
        <v>111</v>
      </c>
      <c r="AG288" s="18" t="s">
        <v>111</v>
      </c>
      <c r="AH288" s="18" t="s">
        <v>111</v>
      </c>
    </row>
    <row r="289" s="2" customFormat="1" ht="25" customHeight="1" spans="1:34">
      <c r="A289" s="17" t="s">
        <v>21</v>
      </c>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c r="AG289" s="18"/>
      <c r="AH289" s="18"/>
    </row>
    <row r="290" s="2" customFormat="1" ht="25" customHeight="1" spans="1:34">
      <c r="A290" s="17" t="s">
        <v>22</v>
      </c>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c r="AG290" s="18"/>
      <c r="AH290" s="18"/>
    </row>
    <row r="291" s="2" customFormat="1" ht="25" customHeight="1" spans="1:34">
      <c r="A291" s="18" t="s">
        <v>2035</v>
      </c>
      <c r="B291" s="18" t="s">
        <v>2036</v>
      </c>
      <c r="C291" s="18" t="s">
        <v>93</v>
      </c>
      <c r="D291" s="18" t="s">
        <v>94</v>
      </c>
      <c r="E291" s="18" t="s">
        <v>95</v>
      </c>
      <c r="F291" s="18" t="s">
        <v>2037</v>
      </c>
      <c r="G291" s="18" t="s">
        <v>2038</v>
      </c>
      <c r="H291" s="18" t="s">
        <v>2039</v>
      </c>
      <c r="I291" s="18" t="s">
        <v>2040</v>
      </c>
      <c r="J291" s="18" t="s">
        <v>1445</v>
      </c>
      <c r="K291" s="18" t="s">
        <v>101</v>
      </c>
      <c r="L291" s="18" t="s">
        <v>2041</v>
      </c>
      <c r="M291" s="18" t="s">
        <v>2042</v>
      </c>
      <c r="N291" s="18" t="s">
        <v>2043</v>
      </c>
      <c r="O291" s="18" t="s">
        <v>105</v>
      </c>
      <c r="P291" s="18" t="s">
        <v>106</v>
      </c>
      <c r="Q291" s="18" t="s">
        <v>107</v>
      </c>
      <c r="R291" s="18" t="s">
        <v>107</v>
      </c>
      <c r="S291" s="18" t="s">
        <v>2010</v>
      </c>
      <c r="T291" s="18">
        <v>18992663601</v>
      </c>
      <c r="U291" s="18" t="s">
        <v>110</v>
      </c>
      <c r="V291" s="18">
        <f t="shared" ref="V291:V296" si="12">SUM(W291:Y291)</f>
        <v>930</v>
      </c>
      <c r="W291" s="18">
        <v>930</v>
      </c>
      <c r="X291" s="18"/>
      <c r="Y291" s="18"/>
      <c r="Z291" s="18">
        <v>20712</v>
      </c>
      <c r="AA291" s="18">
        <v>20712</v>
      </c>
      <c r="AB291" s="18" t="s">
        <v>111</v>
      </c>
      <c r="AC291" s="18" t="s">
        <v>111</v>
      </c>
      <c r="AD291" s="18" t="s">
        <v>112</v>
      </c>
      <c r="AE291" s="18" t="s">
        <v>111</v>
      </c>
      <c r="AF291" s="18" t="s">
        <v>111</v>
      </c>
      <c r="AG291" s="18" t="s">
        <v>111</v>
      </c>
      <c r="AH291" s="18" t="s">
        <v>111</v>
      </c>
    </row>
    <row r="292" s="2" customFormat="1" ht="25" customHeight="1" spans="1:34">
      <c r="A292" s="17" t="s">
        <v>23</v>
      </c>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row>
    <row r="293" s="2" customFormat="1" ht="25" customHeight="1" spans="1:34">
      <c r="A293" s="18" t="s">
        <v>2044</v>
      </c>
      <c r="B293" s="18" t="s">
        <v>2045</v>
      </c>
      <c r="C293" s="18" t="s">
        <v>93</v>
      </c>
      <c r="D293" s="18" t="s">
        <v>94</v>
      </c>
      <c r="E293" s="18" t="s">
        <v>1715</v>
      </c>
      <c r="F293" s="18" t="s">
        <v>2003</v>
      </c>
      <c r="G293" s="18" t="s">
        <v>2046</v>
      </c>
      <c r="H293" s="18" t="s">
        <v>2047</v>
      </c>
      <c r="I293" s="18" t="s">
        <v>2048</v>
      </c>
      <c r="J293" s="18" t="s">
        <v>1445</v>
      </c>
      <c r="K293" s="18" t="s">
        <v>101</v>
      </c>
      <c r="L293" s="18" t="s">
        <v>517</v>
      </c>
      <c r="M293" s="18" t="s">
        <v>518</v>
      </c>
      <c r="N293" s="18" t="s">
        <v>2049</v>
      </c>
      <c r="O293" s="18" t="s">
        <v>105</v>
      </c>
      <c r="P293" s="18" t="s">
        <v>106</v>
      </c>
      <c r="Q293" s="18" t="s">
        <v>1958</v>
      </c>
      <c r="R293" s="18" t="s">
        <v>1959</v>
      </c>
      <c r="S293" s="18" t="s">
        <v>1960</v>
      </c>
      <c r="T293" s="18">
        <v>13572628018</v>
      </c>
      <c r="U293" s="18" t="s">
        <v>110</v>
      </c>
      <c r="V293" s="18">
        <f t="shared" si="12"/>
        <v>150</v>
      </c>
      <c r="W293" s="18">
        <v>150</v>
      </c>
      <c r="X293" s="18"/>
      <c r="Y293" s="18"/>
      <c r="Z293" s="18">
        <v>450</v>
      </c>
      <c r="AA293" s="18">
        <v>450</v>
      </c>
      <c r="AB293" s="18" t="s">
        <v>111</v>
      </c>
      <c r="AC293" s="18" t="s">
        <v>111</v>
      </c>
      <c r="AD293" s="18" t="s">
        <v>111</v>
      </c>
      <c r="AE293" s="18" t="s">
        <v>111</v>
      </c>
      <c r="AF293" s="18" t="s">
        <v>111</v>
      </c>
      <c r="AG293" s="18" t="s">
        <v>111</v>
      </c>
      <c r="AH293" s="18" t="s">
        <v>111</v>
      </c>
    </row>
    <row r="294" s="2" customFormat="1" ht="25" customHeight="1" spans="1:34">
      <c r="A294" s="17" t="s">
        <v>2050</v>
      </c>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c r="AG294" s="18"/>
      <c r="AH294" s="18"/>
    </row>
    <row r="295" s="2" customFormat="1" ht="25" customHeight="1" spans="1:34">
      <c r="A295" s="18" t="s">
        <v>2051</v>
      </c>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c r="AG295" s="18"/>
      <c r="AH295" s="18"/>
    </row>
    <row r="296" s="2" customFormat="1" ht="25" customHeight="1" spans="1:34">
      <c r="A296" s="18" t="s">
        <v>2052</v>
      </c>
      <c r="B296" s="18" t="s">
        <v>2053</v>
      </c>
      <c r="C296" s="18" t="s">
        <v>93</v>
      </c>
      <c r="D296" s="22" t="s">
        <v>2054</v>
      </c>
      <c r="E296" s="18" t="s">
        <v>2055</v>
      </c>
      <c r="F296" s="18" t="s">
        <v>2056</v>
      </c>
      <c r="G296" s="18" t="s">
        <v>2057</v>
      </c>
      <c r="H296" s="18" t="s">
        <v>2058</v>
      </c>
      <c r="I296" s="18" t="s">
        <v>2059</v>
      </c>
      <c r="J296" s="18" t="s">
        <v>2060</v>
      </c>
      <c r="K296" s="18" t="s">
        <v>2061</v>
      </c>
      <c r="L296" s="18" t="s">
        <v>2062</v>
      </c>
      <c r="M296" s="18" t="s">
        <v>2063</v>
      </c>
      <c r="N296" s="18" t="s">
        <v>2064</v>
      </c>
      <c r="O296" s="18" t="s">
        <v>170</v>
      </c>
      <c r="P296" s="18" t="s">
        <v>106</v>
      </c>
      <c r="Q296" s="18" t="s">
        <v>1918</v>
      </c>
      <c r="R296" s="18" t="s">
        <v>2065</v>
      </c>
      <c r="S296" s="26" t="s">
        <v>1920</v>
      </c>
      <c r="T296" s="32">
        <v>13484990488</v>
      </c>
      <c r="U296" s="18" t="s">
        <v>110</v>
      </c>
      <c r="V296" s="18">
        <f t="shared" si="12"/>
        <v>90</v>
      </c>
      <c r="W296" s="18">
        <v>90</v>
      </c>
      <c r="X296" s="18"/>
      <c r="Y296" s="18"/>
      <c r="Z296" s="18">
        <v>200</v>
      </c>
      <c r="AA296" s="18">
        <v>200</v>
      </c>
      <c r="AB296" s="18" t="s">
        <v>111</v>
      </c>
      <c r="AC296" s="18" t="s">
        <v>111</v>
      </c>
      <c r="AD296" s="18" t="s">
        <v>111</v>
      </c>
      <c r="AE296" s="18" t="s">
        <v>111</v>
      </c>
      <c r="AF296" s="18" t="s">
        <v>111</v>
      </c>
      <c r="AG296" s="18" t="s">
        <v>111</v>
      </c>
      <c r="AH296" s="18" t="s">
        <v>111</v>
      </c>
    </row>
    <row r="297" s="2" customFormat="1" ht="25" customHeight="1" spans="1:34">
      <c r="A297" s="18" t="s">
        <v>2066</v>
      </c>
      <c r="B297" s="18" t="s">
        <v>2067</v>
      </c>
      <c r="C297" s="18" t="s">
        <v>93</v>
      </c>
      <c r="D297" s="18" t="s">
        <v>149</v>
      </c>
      <c r="E297" s="18" t="s">
        <v>662</v>
      </c>
      <c r="F297" s="18" t="s">
        <v>2068</v>
      </c>
      <c r="G297" s="18" t="s">
        <v>2069</v>
      </c>
      <c r="H297" s="18" t="s">
        <v>2070</v>
      </c>
      <c r="I297" s="18" t="s">
        <v>2071</v>
      </c>
      <c r="J297" s="18" t="s">
        <v>2072</v>
      </c>
      <c r="K297" s="18" t="s">
        <v>101</v>
      </c>
      <c r="L297" s="18" t="s">
        <v>2073</v>
      </c>
      <c r="M297" s="18" t="s">
        <v>2074</v>
      </c>
      <c r="N297" s="18" t="s">
        <v>2075</v>
      </c>
      <c r="O297" s="18" t="s">
        <v>187</v>
      </c>
      <c r="P297" s="18" t="s">
        <v>106</v>
      </c>
      <c r="Q297" s="18" t="s">
        <v>1918</v>
      </c>
      <c r="R297" s="18" t="s">
        <v>2076</v>
      </c>
      <c r="S297" s="26" t="s">
        <v>1920</v>
      </c>
      <c r="T297" s="32">
        <v>13484990488</v>
      </c>
      <c r="U297" s="18" t="s">
        <v>110</v>
      </c>
      <c r="V297" s="18">
        <v>60</v>
      </c>
      <c r="W297" s="18">
        <v>60</v>
      </c>
      <c r="X297" s="18"/>
      <c r="Y297" s="18"/>
      <c r="Z297" s="18">
        <v>300</v>
      </c>
      <c r="AA297" s="18">
        <v>300</v>
      </c>
      <c r="AB297" s="18" t="s">
        <v>111</v>
      </c>
      <c r="AC297" s="18" t="s">
        <v>112</v>
      </c>
      <c r="AD297" s="18" t="s">
        <v>111</v>
      </c>
      <c r="AE297" s="18" t="s">
        <v>111</v>
      </c>
      <c r="AF297" s="18" t="s">
        <v>111</v>
      </c>
      <c r="AG297" s="18" t="s">
        <v>111</v>
      </c>
      <c r="AH297" s="18" t="s">
        <v>111</v>
      </c>
    </row>
    <row r="298" s="2" customFormat="1" ht="25" customHeight="1" spans="1:34">
      <c r="A298" s="18" t="s">
        <v>2077</v>
      </c>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row>
    <row r="299" s="2" customFormat="1" ht="25" customHeight="1" spans="1:34">
      <c r="A299" s="17" t="s">
        <v>2078</v>
      </c>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c r="AG299" s="18"/>
      <c r="AH299" s="18"/>
    </row>
    <row r="300" s="2" customFormat="1" ht="25" customHeight="1" spans="1:34">
      <c r="A300" s="18" t="s">
        <v>2079</v>
      </c>
      <c r="B300" s="18" t="s">
        <v>2080</v>
      </c>
      <c r="C300" s="18" t="s">
        <v>93</v>
      </c>
      <c r="D300" s="18" t="s">
        <v>94</v>
      </c>
      <c r="E300" s="18" t="s">
        <v>1715</v>
      </c>
      <c r="F300" s="18" t="s">
        <v>2003</v>
      </c>
      <c r="G300" s="18" t="s">
        <v>2081</v>
      </c>
      <c r="H300" s="18" t="s">
        <v>2081</v>
      </c>
      <c r="I300" s="18" t="s">
        <v>2081</v>
      </c>
      <c r="J300" s="18" t="s">
        <v>1445</v>
      </c>
      <c r="K300" s="18" t="s">
        <v>101</v>
      </c>
      <c r="L300" s="18" t="s">
        <v>2082</v>
      </c>
      <c r="M300" s="18" t="s">
        <v>2083</v>
      </c>
      <c r="N300" s="18" t="s">
        <v>2084</v>
      </c>
      <c r="O300" s="18" t="s">
        <v>105</v>
      </c>
      <c r="P300" s="18" t="s">
        <v>106</v>
      </c>
      <c r="Q300" s="18" t="s">
        <v>1958</v>
      </c>
      <c r="R300" s="18" t="s">
        <v>1959</v>
      </c>
      <c r="S300" s="18" t="s">
        <v>1960</v>
      </c>
      <c r="T300" s="18">
        <v>13572628018</v>
      </c>
      <c r="U300" s="18" t="s">
        <v>110</v>
      </c>
      <c r="V300" s="18">
        <f>SUM(W300:Y300)</f>
        <v>1091</v>
      </c>
      <c r="W300" s="18">
        <v>1091</v>
      </c>
      <c r="X300" s="18"/>
      <c r="Y300" s="18"/>
      <c r="Z300" s="18">
        <v>1516</v>
      </c>
      <c r="AA300" s="18">
        <v>1516</v>
      </c>
      <c r="AB300" s="18" t="s">
        <v>111</v>
      </c>
      <c r="AC300" s="18" t="s">
        <v>111</v>
      </c>
      <c r="AD300" s="18" t="s">
        <v>111</v>
      </c>
      <c r="AE300" s="18" t="s">
        <v>111</v>
      </c>
      <c r="AF300" s="18" t="s">
        <v>111</v>
      </c>
      <c r="AG300" s="18" t="s">
        <v>111</v>
      </c>
      <c r="AH300" s="18" t="s">
        <v>111</v>
      </c>
    </row>
    <row r="301" s="2" customFormat="1" ht="25" customHeight="1" spans="1:34">
      <c r="A301" s="17" t="s">
        <v>27</v>
      </c>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c r="AG301" s="18"/>
      <c r="AH301" s="18"/>
    </row>
    <row r="302" s="2" customFormat="1" ht="25" customHeight="1" spans="1:34">
      <c r="A302" s="17" t="s">
        <v>28</v>
      </c>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c r="AG302" s="18"/>
      <c r="AH302" s="18"/>
    </row>
    <row r="303" s="2" customFormat="1" ht="25" customHeight="1" spans="1:34">
      <c r="A303" s="18" t="s">
        <v>2085</v>
      </c>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c r="AG303" s="18"/>
      <c r="AH303" s="18"/>
    </row>
    <row r="304" s="2" customFormat="1" ht="25" customHeight="1" spans="1:34">
      <c r="A304" s="18" t="s">
        <v>2086</v>
      </c>
      <c r="B304" s="18" t="s">
        <v>2087</v>
      </c>
      <c r="C304" s="18" t="s">
        <v>93</v>
      </c>
      <c r="D304" s="18" t="s">
        <v>115</v>
      </c>
      <c r="E304" s="18" t="s">
        <v>116</v>
      </c>
      <c r="F304" s="18" t="s">
        <v>2088</v>
      </c>
      <c r="G304" s="18" t="s">
        <v>2089</v>
      </c>
      <c r="H304" s="18" t="s">
        <v>2090</v>
      </c>
      <c r="I304" s="18" t="s">
        <v>2091</v>
      </c>
      <c r="J304" s="21" t="s">
        <v>1445</v>
      </c>
      <c r="K304" s="18" t="s">
        <v>101</v>
      </c>
      <c r="L304" s="18" t="s">
        <v>1905</v>
      </c>
      <c r="M304" s="18" t="s">
        <v>2092</v>
      </c>
      <c r="N304" s="18" t="s">
        <v>2093</v>
      </c>
      <c r="O304" s="18" t="s">
        <v>401</v>
      </c>
      <c r="P304" s="18" t="s">
        <v>106</v>
      </c>
      <c r="Q304" s="18" t="s">
        <v>2094</v>
      </c>
      <c r="R304" s="18" t="s">
        <v>125</v>
      </c>
      <c r="S304" s="20" t="s">
        <v>126</v>
      </c>
      <c r="T304" s="18">
        <v>13474630998</v>
      </c>
      <c r="U304" s="18" t="s">
        <v>110</v>
      </c>
      <c r="V304" s="18">
        <f t="shared" ref="V304:V336" si="13">SUM(W304:Y304)</f>
        <v>75</v>
      </c>
      <c r="W304" s="18">
        <v>75</v>
      </c>
      <c r="X304" s="18"/>
      <c r="Y304" s="18"/>
      <c r="Z304" s="22">
        <v>163</v>
      </c>
      <c r="AA304" s="22">
        <v>52</v>
      </c>
      <c r="AB304" s="18" t="s">
        <v>111</v>
      </c>
      <c r="AC304" s="18" t="s">
        <v>111</v>
      </c>
      <c r="AD304" s="18" t="s">
        <v>112</v>
      </c>
      <c r="AE304" s="18" t="s">
        <v>111</v>
      </c>
      <c r="AF304" s="18" t="s">
        <v>111</v>
      </c>
      <c r="AG304" s="18" t="s">
        <v>111</v>
      </c>
      <c r="AH304" s="18" t="s">
        <v>111</v>
      </c>
    </row>
    <row r="305" s="2" customFormat="1" ht="25" customHeight="1" spans="1:34">
      <c r="A305" s="18" t="s">
        <v>2095</v>
      </c>
      <c r="B305" s="18" t="s">
        <v>2096</v>
      </c>
      <c r="C305" s="18" t="s">
        <v>93</v>
      </c>
      <c r="D305" s="18" t="s">
        <v>115</v>
      </c>
      <c r="E305" s="18" t="s">
        <v>116</v>
      </c>
      <c r="F305" s="18" t="s">
        <v>2097</v>
      </c>
      <c r="G305" s="18" t="s">
        <v>2089</v>
      </c>
      <c r="H305" s="18" t="s">
        <v>2098</v>
      </c>
      <c r="I305" s="18" t="s">
        <v>2099</v>
      </c>
      <c r="J305" s="21" t="s">
        <v>1445</v>
      </c>
      <c r="K305" s="18" t="s">
        <v>101</v>
      </c>
      <c r="L305" s="18" t="s">
        <v>1905</v>
      </c>
      <c r="M305" s="18" t="s">
        <v>2092</v>
      </c>
      <c r="N305" s="18" t="s">
        <v>2100</v>
      </c>
      <c r="O305" s="18" t="s">
        <v>401</v>
      </c>
      <c r="P305" s="18" t="s">
        <v>106</v>
      </c>
      <c r="Q305" s="18" t="s">
        <v>2094</v>
      </c>
      <c r="R305" s="18" t="s">
        <v>115</v>
      </c>
      <c r="S305" s="20" t="s">
        <v>126</v>
      </c>
      <c r="T305" s="18">
        <v>13474630998</v>
      </c>
      <c r="U305" s="18" t="s">
        <v>110</v>
      </c>
      <c r="V305" s="18">
        <f t="shared" si="13"/>
        <v>125</v>
      </c>
      <c r="W305" s="18">
        <v>125</v>
      </c>
      <c r="X305" s="18"/>
      <c r="Y305" s="18"/>
      <c r="Z305" s="22">
        <v>379</v>
      </c>
      <c r="AA305" s="22">
        <v>106</v>
      </c>
      <c r="AB305" s="18" t="s">
        <v>111</v>
      </c>
      <c r="AC305" s="18" t="s">
        <v>111</v>
      </c>
      <c r="AD305" s="18" t="s">
        <v>112</v>
      </c>
      <c r="AE305" s="18" t="s">
        <v>111</v>
      </c>
      <c r="AF305" s="18" t="s">
        <v>111</v>
      </c>
      <c r="AG305" s="18" t="s">
        <v>111</v>
      </c>
      <c r="AH305" s="18" t="s">
        <v>111</v>
      </c>
    </row>
    <row r="306" s="2" customFormat="1" ht="25" customHeight="1" spans="1:34">
      <c r="A306" s="18" t="s">
        <v>2101</v>
      </c>
      <c r="B306" s="18" t="s">
        <v>2102</v>
      </c>
      <c r="C306" s="18" t="s">
        <v>93</v>
      </c>
      <c r="D306" s="18" t="s">
        <v>115</v>
      </c>
      <c r="E306" s="18" t="s">
        <v>140</v>
      </c>
      <c r="F306" s="18" t="s">
        <v>2103</v>
      </c>
      <c r="G306" s="18" t="s">
        <v>2089</v>
      </c>
      <c r="H306" s="18" t="s">
        <v>2104</v>
      </c>
      <c r="I306" s="18" t="s">
        <v>2105</v>
      </c>
      <c r="J306" s="21" t="s">
        <v>1445</v>
      </c>
      <c r="K306" s="18" t="s">
        <v>101</v>
      </c>
      <c r="L306" s="18" t="s">
        <v>1905</v>
      </c>
      <c r="M306" s="18" t="s">
        <v>2092</v>
      </c>
      <c r="N306" s="18" t="s">
        <v>2106</v>
      </c>
      <c r="O306" s="18" t="s">
        <v>401</v>
      </c>
      <c r="P306" s="18" t="s">
        <v>106</v>
      </c>
      <c r="Q306" s="18" t="s">
        <v>2094</v>
      </c>
      <c r="R306" s="18" t="s">
        <v>125</v>
      </c>
      <c r="S306" s="18" t="s">
        <v>126</v>
      </c>
      <c r="T306" s="18">
        <v>13474630998</v>
      </c>
      <c r="U306" s="18" t="s">
        <v>110</v>
      </c>
      <c r="V306" s="18">
        <f t="shared" si="13"/>
        <v>160</v>
      </c>
      <c r="W306" s="18">
        <v>160</v>
      </c>
      <c r="X306" s="18"/>
      <c r="Y306" s="18"/>
      <c r="Z306" s="18">
        <v>138</v>
      </c>
      <c r="AA306" s="18">
        <v>78</v>
      </c>
      <c r="AB306" s="18" t="s">
        <v>111</v>
      </c>
      <c r="AC306" s="18" t="s">
        <v>111</v>
      </c>
      <c r="AD306" s="18" t="s">
        <v>112</v>
      </c>
      <c r="AE306" s="18" t="s">
        <v>111</v>
      </c>
      <c r="AF306" s="18" t="s">
        <v>111</v>
      </c>
      <c r="AG306" s="18" t="s">
        <v>111</v>
      </c>
      <c r="AH306" s="18" t="s">
        <v>111</v>
      </c>
    </row>
    <row r="307" s="2" customFormat="1" ht="25" customHeight="1" spans="1:34">
      <c r="A307" s="18" t="s">
        <v>2107</v>
      </c>
      <c r="B307" s="18" t="s">
        <v>2108</v>
      </c>
      <c r="C307" s="18" t="s">
        <v>93</v>
      </c>
      <c r="D307" s="18" t="s">
        <v>115</v>
      </c>
      <c r="E307" s="18" t="s">
        <v>140</v>
      </c>
      <c r="F307" s="18" t="s">
        <v>2109</v>
      </c>
      <c r="G307" s="18" t="s">
        <v>2089</v>
      </c>
      <c r="H307" s="18" t="s">
        <v>2108</v>
      </c>
      <c r="I307" s="18" t="s">
        <v>2110</v>
      </c>
      <c r="J307" s="21" t="s">
        <v>1445</v>
      </c>
      <c r="K307" s="18" t="s">
        <v>101</v>
      </c>
      <c r="L307" s="18" t="s">
        <v>1905</v>
      </c>
      <c r="M307" s="18" t="s">
        <v>2092</v>
      </c>
      <c r="N307" s="18" t="s">
        <v>2111</v>
      </c>
      <c r="O307" s="18" t="s">
        <v>401</v>
      </c>
      <c r="P307" s="18" t="s">
        <v>106</v>
      </c>
      <c r="Q307" s="18" t="s">
        <v>2094</v>
      </c>
      <c r="R307" s="18" t="s">
        <v>125</v>
      </c>
      <c r="S307" s="18" t="s">
        <v>126</v>
      </c>
      <c r="T307" s="18">
        <v>13474630998</v>
      </c>
      <c r="U307" s="18" t="s">
        <v>110</v>
      </c>
      <c r="V307" s="18">
        <f t="shared" si="13"/>
        <v>110</v>
      </c>
      <c r="W307" s="18">
        <v>110</v>
      </c>
      <c r="X307" s="18"/>
      <c r="Y307" s="18"/>
      <c r="Z307" s="18">
        <v>239</v>
      </c>
      <c r="AA307" s="18">
        <v>88</v>
      </c>
      <c r="AB307" s="18" t="s">
        <v>111</v>
      </c>
      <c r="AC307" s="18" t="s">
        <v>111</v>
      </c>
      <c r="AD307" s="18" t="s">
        <v>112</v>
      </c>
      <c r="AE307" s="18" t="s">
        <v>111</v>
      </c>
      <c r="AF307" s="18" t="s">
        <v>111</v>
      </c>
      <c r="AG307" s="18" t="s">
        <v>111</v>
      </c>
      <c r="AH307" s="18" t="s">
        <v>111</v>
      </c>
    </row>
    <row r="308" s="2" customFormat="1" ht="25" customHeight="1" spans="1:34">
      <c r="A308" s="18" t="s">
        <v>2112</v>
      </c>
      <c r="B308" s="18" t="s">
        <v>2113</v>
      </c>
      <c r="C308" s="18" t="s">
        <v>93</v>
      </c>
      <c r="D308" s="18" t="s">
        <v>115</v>
      </c>
      <c r="E308" s="18" t="s">
        <v>140</v>
      </c>
      <c r="F308" s="18" t="s">
        <v>2114</v>
      </c>
      <c r="G308" s="18" t="s">
        <v>2089</v>
      </c>
      <c r="H308" s="18" t="s">
        <v>2115</v>
      </c>
      <c r="I308" s="18" t="s">
        <v>2116</v>
      </c>
      <c r="J308" s="21" t="s">
        <v>1445</v>
      </c>
      <c r="K308" s="18" t="s">
        <v>101</v>
      </c>
      <c r="L308" s="18" t="s">
        <v>323</v>
      </c>
      <c r="M308" s="18" t="s">
        <v>2092</v>
      </c>
      <c r="N308" s="18" t="s">
        <v>2117</v>
      </c>
      <c r="O308" s="18" t="s">
        <v>401</v>
      </c>
      <c r="P308" s="18" t="s">
        <v>106</v>
      </c>
      <c r="Q308" s="18" t="s">
        <v>2094</v>
      </c>
      <c r="R308" s="18" t="s">
        <v>125</v>
      </c>
      <c r="S308" s="18" t="s">
        <v>126</v>
      </c>
      <c r="T308" s="18">
        <v>13474630998</v>
      </c>
      <c r="U308" s="18" t="s">
        <v>110</v>
      </c>
      <c r="V308" s="18">
        <f t="shared" si="13"/>
        <v>80</v>
      </c>
      <c r="W308" s="18">
        <v>80</v>
      </c>
      <c r="X308" s="18"/>
      <c r="Y308" s="18"/>
      <c r="Z308" s="18">
        <v>203</v>
      </c>
      <c r="AA308" s="18">
        <v>85</v>
      </c>
      <c r="AB308" s="18" t="s">
        <v>111</v>
      </c>
      <c r="AC308" s="18" t="s">
        <v>111</v>
      </c>
      <c r="AD308" s="18" t="s">
        <v>112</v>
      </c>
      <c r="AE308" s="18" t="s">
        <v>111</v>
      </c>
      <c r="AF308" s="18" t="s">
        <v>111</v>
      </c>
      <c r="AG308" s="18" t="s">
        <v>111</v>
      </c>
      <c r="AH308" s="18" t="s">
        <v>111</v>
      </c>
    </row>
    <row r="309" s="3" customFormat="1" ht="25" customHeight="1" spans="1:34">
      <c r="A309" s="22" t="s">
        <v>2118</v>
      </c>
      <c r="B309" s="18" t="s">
        <v>2119</v>
      </c>
      <c r="C309" s="18" t="s">
        <v>93</v>
      </c>
      <c r="D309" s="18" t="s">
        <v>159</v>
      </c>
      <c r="E309" s="18" t="s">
        <v>160</v>
      </c>
      <c r="F309" s="18" t="s">
        <v>2120</v>
      </c>
      <c r="G309" s="18" t="s">
        <v>2089</v>
      </c>
      <c r="H309" s="18" t="s">
        <v>2121</v>
      </c>
      <c r="I309" s="18" t="s">
        <v>2122</v>
      </c>
      <c r="J309" s="21" t="s">
        <v>1445</v>
      </c>
      <c r="K309" s="18" t="s">
        <v>101</v>
      </c>
      <c r="L309" s="18" t="s">
        <v>489</v>
      </c>
      <c r="M309" s="18" t="s">
        <v>2092</v>
      </c>
      <c r="N309" s="18" t="s">
        <v>2123</v>
      </c>
      <c r="O309" s="18" t="s">
        <v>401</v>
      </c>
      <c r="P309" s="18" t="s">
        <v>106</v>
      </c>
      <c r="Q309" s="18" t="s">
        <v>2094</v>
      </c>
      <c r="R309" s="18" t="s">
        <v>172</v>
      </c>
      <c r="S309" s="18" t="s">
        <v>173</v>
      </c>
      <c r="T309" s="18">
        <v>15891628005</v>
      </c>
      <c r="U309" s="18" t="s">
        <v>110</v>
      </c>
      <c r="V309" s="18">
        <f t="shared" si="13"/>
        <v>90</v>
      </c>
      <c r="W309" s="18">
        <v>90</v>
      </c>
      <c r="X309" s="18"/>
      <c r="Y309" s="18"/>
      <c r="Z309" s="18">
        <v>466</v>
      </c>
      <c r="AA309" s="18">
        <v>75</v>
      </c>
      <c r="AB309" s="18" t="s">
        <v>111</v>
      </c>
      <c r="AC309" s="18" t="s">
        <v>111</v>
      </c>
      <c r="AD309" s="18" t="s">
        <v>112</v>
      </c>
      <c r="AE309" s="18" t="s">
        <v>111</v>
      </c>
      <c r="AF309" s="18" t="s">
        <v>111</v>
      </c>
      <c r="AG309" s="18" t="s">
        <v>111</v>
      </c>
      <c r="AH309" s="18" t="s">
        <v>111</v>
      </c>
    </row>
    <row r="310" s="3" customFormat="1" ht="25" customHeight="1" spans="1:34">
      <c r="A310" s="18" t="s">
        <v>2124</v>
      </c>
      <c r="B310" s="18" t="s">
        <v>2125</v>
      </c>
      <c r="C310" s="18" t="s">
        <v>93</v>
      </c>
      <c r="D310" s="18" t="s">
        <v>159</v>
      </c>
      <c r="E310" s="18" t="s">
        <v>1662</v>
      </c>
      <c r="F310" s="18" t="s">
        <v>2126</v>
      </c>
      <c r="G310" s="18" t="s">
        <v>2089</v>
      </c>
      <c r="H310" s="18" t="s">
        <v>2121</v>
      </c>
      <c r="I310" s="18" t="s">
        <v>2127</v>
      </c>
      <c r="J310" s="21" t="s">
        <v>1445</v>
      </c>
      <c r="K310" s="18" t="s">
        <v>101</v>
      </c>
      <c r="L310" s="18" t="s">
        <v>1839</v>
      </c>
      <c r="M310" s="18" t="s">
        <v>2092</v>
      </c>
      <c r="N310" s="18" t="s">
        <v>2128</v>
      </c>
      <c r="O310" s="18" t="s">
        <v>401</v>
      </c>
      <c r="P310" s="18" t="s">
        <v>106</v>
      </c>
      <c r="Q310" s="18" t="s">
        <v>2094</v>
      </c>
      <c r="R310" s="18" t="s">
        <v>172</v>
      </c>
      <c r="S310" s="18" t="s">
        <v>173</v>
      </c>
      <c r="T310" s="18">
        <v>15891628005</v>
      </c>
      <c r="U310" s="18" t="s">
        <v>110</v>
      </c>
      <c r="V310" s="18">
        <f t="shared" si="13"/>
        <v>140</v>
      </c>
      <c r="W310" s="18">
        <v>140</v>
      </c>
      <c r="X310" s="18"/>
      <c r="Y310" s="18"/>
      <c r="Z310" s="18">
        <v>920</v>
      </c>
      <c r="AA310" s="18">
        <v>162</v>
      </c>
      <c r="AB310" s="18" t="s">
        <v>111</v>
      </c>
      <c r="AC310" s="18" t="s">
        <v>111</v>
      </c>
      <c r="AD310" s="18" t="s">
        <v>111</v>
      </c>
      <c r="AE310" s="18" t="s">
        <v>111</v>
      </c>
      <c r="AF310" s="18" t="s">
        <v>111</v>
      </c>
      <c r="AG310" s="18" t="s">
        <v>111</v>
      </c>
      <c r="AH310" s="18" t="s">
        <v>111</v>
      </c>
    </row>
    <row r="311" s="3" customFormat="1" ht="25" customHeight="1" spans="1:34">
      <c r="A311" s="18" t="s">
        <v>2129</v>
      </c>
      <c r="B311" s="18" t="s">
        <v>2130</v>
      </c>
      <c r="C311" s="18" t="s">
        <v>93</v>
      </c>
      <c r="D311" s="18" t="s">
        <v>159</v>
      </c>
      <c r="E311" s="18" t="s">
        <v>2131</v>
      </c>
      <c r="F311" s="18" t="s">
        <v>2132</v>
      </c>
      <c r="G311" s="18" t="s">
        <v>2089</v>
      </c>
      <c r="H311" s="18" t="s">
        <v>2133</v>
      </c>
      <c r="I311" s="18" t="s">
        <v>2134</v>
      </c>
      <c r="J311" s="21" t="s">
        <v>1445</v>
      </c>
      <c r="K311" s="18" t="s">
        <v>101</v>
      </c>
      <c r="L311" s="18" t="s">
        <v>2135</v>
      </c>
      <c r="M311" s="18" t="s">
        <v>2092</v>
      </c>
      <c r="N311" s="18" t="s">
        <v>2136</v>
      </c>
      <c r="O311" s="18" t="s">
        <v>401</v>
      </c>
      <c r="P311" s="18" t="s">
        <v>106</v>
      </c>
      <c r="Q311" s="18" t="s">
        <v>2094</v>
      </c>
      <c r="R311" s="18" t="s">
        <v>172</v>
      </c>
      <c r="S311" s="18" t="s">
        <v>173</v>
      </c>
      <c r="T311" s="18">
        <v>15891628005</v>
      </c>
      <c r="U311" s="18" t="s">
        <v>110</v>
      </c>
      <c r="V311" s="18">
        <f t="shared" si="13"/>
        <v>170</v>
      </c>
      <c r="W311" s="18">
        <v>170</v>
      </c>
      <c r="X311" s="18"/>
      <c r="Y311" s="18"/>
      <c r="Z311" s="18">
        <v>364</v>
      </c>
      <c r="AA311" s="18">
        <v>39</v>
      </c>
      <c r="AB311" s="18" t="s">
        <v>111</v>
      </c>
      <c r="AC311" s="18" t="s">
        <v>111</v>
      </c>
      <c r="AD311" s="18" t="s">
        <v>112</v>
      </c>
      <c r="AE311" s="18" t="s">
        <v>111</v>
      </c>
      <c r="AF311" s="18" t="s">
        <v>111</v>
      </c>
      <c r="AG311" s="18" t="s">
        <v>111</v>
      </c>
      <c r="AH311" s="18" t="s">
        <v>111</v>
      </c>
    </row>
    <row r="312" s="3" customFormat="1" ht="25" customHeight="1" spans="1:34">
      <c r="A312" s="18" t="s">
        <v>2137</v>
      </c>
      <c r="B312" s="18" t="s">
        <v>2138</v>
      </c>
      <c r="C312" s="18" t="s">
        <v>93</v>
      </c>
      <c r="D312" s="18" t="s">
        <v>159</v>
      </c>
      <c r="E312" s="18" t="s">
        <v>2139</v>
      </c>
      <c r="F312" s="18" t="s">
        <v>2140</v>
      </c>
      <c r="G312" s="18" t="s">
        <v>2089</v>
      </c>
      <c r="H312" s="18" t="s">
        <v>2141</v>
      </c>
      <c r="I312" s="18" t="s">
        <v>2142</v>
      </c>
      <c r="J312" s="21" t="s">
        <v>1445</v>
      </c>
      <c r="K312" s="18" t="s">
        <v>101</v>
      </c>
      <c r="L312" s="18" t="s">
        <v>1542</v>
      </c>
      <c r="M312" s="18" t="s">
        <v>2092</v>
      </c>
      <c r="N312" s="18" t="s">
        <v>2143</v>
      </c>
      <c r="O312" s="18" t="s">
        <v>401</v>
      </c>
      <c r="P312" s="18" t="s">
        <v>106</v>
      </c>
      <c r="Q312" s="18" t="s">
        <v>2094</v>
      </c>
      <c r="R312" s="18" t="s">
        <v>172</v>
      </c>
      <c r="S312" s="18" t="s">
        <v>173</v>
      </c>
      <c r="T312" s="18">
        <v>15891628005</v>
      </c>
      <c r="U312" s="18" t="s">
        <v>110</v>
      </c>
      <c r="V312" s="18">
        <f t="shared" si="13"/>
        <v>85</v>
      </c>
      <c r="W312" s="18">
        <v>85</v>
      </c>
      <c r="X312" s="18"/>
      <c r="Y312" s="18"/>
      <c r="Z312" s="18">
        <v>1560</v>
      </c>
      <c r="AA312" s="18">
        <v>268</v>
      </c>
      <c r="AB312" s="18" t="s">
        <v>111</v>
      </c>
      <c r="AC312" s="18" t="s">
        <v>111</v>
      </c>
      <c r="AD312" s="18" t="s">
        <v>112</v>
      </c>
      <c r="AE312" s="18" t="s">
        <v>111</v>
      </c>
      <c r="AF312" s="18" t="s">
        <v>111</v>
      </c>
      <c r="AG312" s="18" t="s">
        <v>111</v>
      </c>
      <c r="AH312" s="18" t="s">
        <v>111</v>
      </c>
    </row>
    <row r="313" s="2" customFormat="1" ht="25" customHeight="1" spans="1:34">
      <c r="A313" s="18" t="s">
        <v>2144</v>
      </c>
      <c r="B313" s="18" t="s">
        <v>2145</v>
      </c>
      <c r="C313" s="18" t="s">
        <v>93</v>
      </c>
      <c r="D313" s="18" t="s">
        <v>288</v>
      </c>
      <c r="E313" s="18" t="s">
        <v>2146</v>
      </c>
      <c r="F313" s="18" t="s">
        <v>2147</v>
      </c>
      <c r="G313" s="18" t="s">
        <v>2089</v>
      </c>
      <c r="H313" s="18" t="s">
        <v>2145</v>
      </c>
      <c r="I313" s="18" t="s">
        <v>2145</v>
      </c>
      <c r="J313" s="21" t="s">
        <v>1445</v>
      </c>
      <c r="K313" s="18" t="s">
        <v>101</v>
      </c>
      <c r="L313" s="18" t="s">
        <v>1905</v>
      </c>
      <c r="M313" s="18" t="s">
        <v>2092</v>
      </c>
      <c r="N313" s="18" t="s">
        <v>2148</v>
      </c>
      <c r="O313" s="18" t="s">
        <v>401</v>
      </c>
      <c r="P313" s="18" t="s">
        <v>106</v>
      </c>
      <c r="Q313" s="18" t="s">
        <v>2094</v>
      </c>
      <c r="R313" s="18" t="s">
        <v>288</v>
      </c>
      <c r="S313" s="18" t="s">
        <v>296</v>
      </c>
      <c r="T313" s="18">
        <v>13772207573</v>
      </c>
      <c r="U313" s="18" t="s">
        <v>110</v>
      </c>
      <c r="V313" s="18">
        <f t="shared" si="13"/>
        <v>140</v>
      </c>
      <c r="W313" s="18">
        <v>140</v>
      </c>
      <c r="X313" s="18"/>
      <c r="Y313" s="18"/>
      <c r="Z313" s="18">
        <v>63</v>
      </c>
      <c r="AA313" s="18">
        <v>54</v>
      </c>
      <c r="AB313" s="18" t="s">
        <v>111</v>
      </c>
      <c r="AC313" s="18" t="s">
        <v>111</v>
      </c>
      <c r="AD313" s="18" t="s">
        <v>111</v>
      </c>
      <c r="AE313" s="18" t="s">
        <v>111</v>
      </c>
      <c r="AF313" s="18" t="s">
        <v>111</v>
      </c>
      <c r="AG313" s="18" t="s">
        <v>111</v>
      </c>
      <c r="AH313" s="18" t="s">
        <v>111</v>
      </c>
    </row>
    <row r="314" s="2" customFormat="1" ht="25" customHeight="1" spans="1:34">
      <c r="A314" s="18" t="s">
        <v>2149</v>
      </c>
      <c r="B314" s="18" t="s">
        <v>2150</v>
      </c>
      <c r="C314" s="18" t="s">
        <v>238</v>
      </c>
      <c r="D314" s="18" t="s">
        <v>288</v>
      </c>
      <c r="E314" s="18" t="s">
        <v>2151</v>
      </c>
      <c r="F314" s="18" t="s">
        <v>2152</v>
      </c>
      <c r="G314" s="18" t="s">
        <v>2089</v>
      </c>
      <c r="H314" s="18" t="s">
        <v>2150</v>
      </c>
      <c r="I314" s="18" t="s">
        <v>2153</v>
      </c>
      <c r="J314" s="21" t="s">
        <v>1445</v>
      </c>
      <c r="K314" s="18" t="s">
        <v>101</v>
      </c>
      <c r="L314" s="18" t="s">
        <v>408</v>
      </c>
      <c r="M314" s="18" t="s">
        <v>2092</v>
      </c>
      <c r="N314" s="18" t="s">
        <v>2154</v>
      </c>
      <c r="O314" s="18" t="s">
        <v>401</v>
      </c>
      <c r="P314" s="18" t="s">
        <v>106</v>
      </c>
      <c r="Q314" s="18" t="s">
        <v>2094</v>
      </c>
      <c r="R314" s="18" t="s">
        <v>288</v>
      </c>
      <c r="S314" s="18" t="s">
        <v>296</v>
      </c>
      <c r="T314" s="18">
        <v>13772207573</v>
      </c>
      <c r="U314" s="18" t="s">
        <v>110</v>
      </c>
      <c r="V314" s="18">
        <f t="shared" si="13"/>
        <v>100</v>
      </c>
      <c r="W314" s="18">
        <v>100</v>
      </c>
      <c r="X314" s="18"/>
      <c r="Y314" s="18"/>
      <c r="Z314" s="18">
        <v>5669</v>
      </c>
      <c r="AA314" s="18">
        <v>911</v>
      </c>
      <c r="AB314" s="18" t="s">
        <v>111</v>
      </c>
      <c r="AC314" s="18" t="s">
        <v>111</v>
      </c>
      <c r="AD314" s="18" t="s">
        <v>111</v>
      </c>
      <c r="AE314" s="18" t="s">
        <v>111</v>
      </c>
      <c r="AF314" s="18" t="s">
        <v>111</v>
      </c>
      <c r="AG314" s="18" t="s">
        <v>111</v>
      </c>
      <c r="AH314" s="18" t="s">
        <v>111</v>
      </c>
    </row>
    <row r="315" s="2" customFormat="1" ht="25" customHeight="1" spans="1:34">
      <c r="A315" s="18" t="s">
        <v>2155</v>
      </c>
      <c r="B315" s="18" t="s">
        <v>2156</v>
      </c>
      <c r="C315" s="18" t="s">
        <v>93</v>
      </c>
      <c r="D315" s="18" t="s">
        <v>288</v>
      </c>
      <c r="E315" s="18" t="s">
        <v>2157</v>
      </c>
      <c r="F315" s="18" t="s">
        <v>2158</v>
      </c>
      <c r="G315" s="18" t="s">
        <v>2089</v>
      </c>
      <c r="H315" s="18" t="s">
        <v>2159</v>
      </c>
      <c r="I315" s="18" t="s">
        <v>2160</v>
      </c>
      <c r="J315" s="21" t="s">
        <v>1445</v>
      </c>
      <c r="K315" s="18" t="s">
        <v>101</v>
      </c>
      <c r="L315" s="18" t="s">
        <v>1905</v>
      </c>
      <c r="M315" s="18" t="s">
        <v>2092</v>
      </c>
      <c r="N315" s="18" t="s">
        <v>2161</v>
      </c>
      <c r="O315" s="18" t="s">
        <v>401</v>
      </c>
      <c r="P315" s="18" t="s">
        <v>106</v>
      </c>
      <c r="Q315" s="18" t="s">
        <v>2094</v>
      </c>
      <c r="R315" s="18" t="s">
        <v>288</v>
      </c>
      <c r="S315" s="18" t="s">
        <v>296</v>
      </c>
      <c r="T315" s="18">
        <v>13772207573</v>
      </c>
      <c r="U315" s="18" t="s">
        <v>110</v>
      </c>
      <c r="V315" s="18">
        <f t="shared" si="13"/>
        <v>90</v>
      </c>
      <c r="W315" s="18">
        <v>90</v>
      </c>
      <c r="X315" s="18"/>
      <c r="Y315" s="18"/>
      <c r="Z315" s="18">
        <v>157</v>
      </c>
      <c r="AA315" s="18">
        <v>113</v>
      </c>
      <c r="AB315" s="18" t="s">
        <v>111</v>
      </c>
      <c r="AC315" s="18" t="s">
        <v>111</v>
      </c>
      <c r="AD315" s="18" t="s">
        <v>111</v>
      </c>
      <c r="AE315" s="18" t="s">
        <v>111</v>
      </c>
      <c r="AF315" s="18" t="s">
        <v>111</v>
      </c>
      <c r="AG315" s="18" t="s">
        <v>111</v>
      </c>
      <c r="AH315" s="18" t="s">
        <v>111</v>
      </c>
    </row>
    <row r="316" s="2" customFormat="1" ht="25" customHeight="1" spans="1:34">
      <c r="A316" s="18" t="s">
        <v>2162</v>
      </c>
      <c r="B316" s="18" t="s">
        <v>2163</v>
      </c>
      <c r="C316" s="18" t="s">
        <v>93</v>
      </c>
      <c r="D316" s="18" t="s">
        <v>328</v>
      </c>
      <c r="E316" s="18" t="s">
        <v>353</v>
      </c>
      <c r="F316" s="18" t="s">
        <v>2164</v>
      </c>
      <c r="G316" s="18" t="s">
        <v>2089</v>
      </c>
      <c r="H316" s="18" t="s">
        <v>2163</v>
      </c>
      <c r="I316" s="18" t="s">
        <v>2163</v>
      </c>
      <c r="J316" s="21" t="s">
        <v>1445</v>
      </c>
      <c r="K316" s="18" t="s">
        <v>101</v>
      </c>
      <c r="L316" s="18" t="s">
        <v>1905</v>
      </c>
      <c r="M316" s="18" t="s">
        <v>2092</v>
      </c>
      <c r="N316" s="18" t="s">
        <v>2165</v>
      </c>
      <c r="O316" s="18" t="s">
        <v>401</v>
      </c>
      <c r="P316" s="18" t="s">
        <v>106</v>
      </c>
      <c r="Q316" s="18" t="s">
        <v>2094</v>
      </c>
      <c r="R316" s="18" t="s">
        <v>2166</v>
      </c>
      <c r="S316" s="18" t="s">
        <v>336</v>
      </c>
      <c r="T316" s="18" t="s">
        <v>2167</v>
      </c>
      <c r="U316" s="18" t="s">
        <v>110</v>
      </c>
      <c r="V316" s="18">
        <f t="shared" si="13"/>
        <v>117</v>
      </c>
      <c r="W316" s="18">
        <v>117</v>
      </c>
      <c r="X316" s="18"/>
      <c r="Y316" s="18"/>
      <c r="Z316" s="18">
        <v>300</v>
      </c>
      <c r="AA316" s="18">
        <v>120</v>
      </c>
      <c r="AB316" s="18" t="s">
        <v>111</v>
      </c>
      <c r="AC316" s="18" t="s">
        <v>111</v>
      </c>
      <c r="AD316" s="18" t="s">
        <v>111</v>
      </c>
      <c r="AE316" s="18" t="s">
        <v>111</v>
      </c>
      <c r="AF316" s="18" t="s">
        <v>111</v>
      </c>
      <c r="AG316" s="18" t="s">
        <v>111</v>
      </c>
      <c r="AH316" s="18" t="s">
        <v>111</v>
      </c>
    </row>
    <row r="317" s="2" customFormat="1" ht="25" customHeight="1" spans="1:34">
      <c r="A317" s="18" t="s">
        <v>2168</v>
      </c>
      <c r="B317" s="18" t="s">
        <v>2169</v>
      </c>
      <c r="C317" s="18" t="s">
        <v>93</v>
      </c>
      <c r="D317" s="18" t="s">
        <v>328</v>
      </c>
      <c r="E317" s="18" t="s">
        <v>2170</v>
      </c>
      <c r="F317" s="18" t="s">
        <v>2171</v>
      </c>
      <c r="G317" s="18" t="s">
        <v>2089</v>
      </c>
      <c r="H317" s="18" t="s">
        <v>2169</v>
      </c>
      <c r="I317" s="18" t="s">
        <v>2169</v>
      </c>
      <c r="J317" s="21" t="s">
        <v>1445</v>
      </c>
      <c r="K317" s="18" t="s">
        <v>101</v>
      </c>
      <c r="L317" s="18" t="s">
        <v>1905</v>
      </c>
      <c r="M317" s="18" t="s">
        <v>2092</v>
      </c>
      <c r="N317" s="18" t="s">
        <v>2172</v>
      </c>
      <c r="O317" s="18" t="s">
        <v>401</v>
      </c>
      <c r="P317" s="18" t="s">
        <v>106</v>
      </c>
      <c r="Q317" s="18" t="s">
        <v>2094</v>
      </c>
      <c r="R317" s="18" t="s">
        <v>335</v>
      </c>
      <c r="S317" s="18" t="s">
        <v>336</v>
      </c>
      <c r="T317" s="18" t="s">
        <v>2167</v>
      </c>
      <c r="U317" s="18" t="s">
        <v>110</v>
      </c>
      <c r="V317" s="18">
        <f t="shared" si="13"/>
        <v>157</v>
      </c>
      <c r="W317" s="18">
        <v>157</v>
      </c>
      <c r="X317" s="18"/>
      <c r="Y317" s="18"/>
      <c r="Z317" s="18">
        <v>736</v>
      </c>
      <c r="AA317" s="18">
        <v>328</v>
      </c>
      <c r="AB317" s="18" t="s">
        <v>111</v>
      </c>
      <c r="AC317" s="18" t="s">
        <v>111</v>
      </c>
      <c r="AD317" s="18" t="s">
        <v>112</v>
      </c>
      <c r="AE317" s="18" t="s">
        <v>111</v>
      </c>
      <c r="AF317" s="18" t="s">
        <v>111</v>
      </c>
      <c r="AG317" s="18" t="s">
        <v>111</v>
      </c>
      <c r="AH317" s="18" t="s">
        <v>111</v>
      </c>
    </row>
    <row r="318" s="2" customFormat="1" ht="25" customHeight="1" spans="1:34">
      <c r="A318" s="18" t="s">
        <v>2173</v>
      </c>
      <c r="B318" s="18" t="s">
        <v>2174</v>
      </c>
      <c r="C318" s="18" t="s">
        <v>210</v>
      </c>
      <c r="D318" s="18" t="s">
        <v>328</v>
      </c>
      <c r="E318" s="18" t="s">
        <v>1764</v>
      </c>
      <c r="F318" s="18" t="s">
        <v>2175</v>
      </c>
      <c r="G318" s="18" t="s">
        <v>2089</v>
      </c>
      <c r="H318" s="18" t="s">
        <v>2176</v>
      </c>
      <c r="I318" s="18" t="s">
        <v>2176</v>
      </c>
      <c r="J318" s="21" t="s">
        <v>1445</v>
      </c>
      <c r="K318" s="18" t="s">
        <v>101</v>
      </c>
      <c r="L318" s="18" t="s">
        <v>1905</v>
      </c>
      <c r="M318" s="18" t="s">
        <v>2092</v>
      </c>
      <c r="N318" s="18" t="s">
        <v>2177</v>
      </c>
      <c r="O318" s="18" t="s">
        <v>401</v>
      </c>
      <c r="P318" s="18" t="s">
        <v>106</v>
      </c>
      <c r="Q318" s="18" t="s">
        <v>2094</v>
      </c>
      <c r="R318" s="18" t="s">
        <v>335</v>
      </c>
      <c r="S318" s="18" t="s">
        <v>336</v>
      </c>
      <c r="T318" s="18" t="s">
        <v>2167</v>
      </c>
      <c r="U318" s="18" t="s">
        <v>110</v>
      </c>
      <c r="V318" s="18">
        <f t="shared" si="13"/>
        <v>134</v>
      </c>
      <c r="W318" s="18">
        <v>134</v>
      </c>
      <c r="X318" s="18"/>
      <c r="Y318" s="18"/>
      <c r="Z318" s="18">
        <v>33</v>
      </c>
      <c r="AA318" s="18">
        <v>22</v>
      </c>
      <c r="AB318" s="18" t="s">
        <v>111</v>
      </c>
      <c r="AC318" s="18" t="s">
        <v>111</v>
      </c>
      <c r="AD318" s="18" t="s">
        <v>111</v>
      </c>
      <c r="AE318" s="18" t="s">
        <v>111</v>
      </c>
      <c r="AF318" s="18" t="s">
        <v>111</v>
      </c>
      <c r="AG318" s="18" t="s">
        <v>111</v>
      </c>
      <c r="AH318" s="18" t="s">
        <v>111</v>
      </c>
    </row>
    <row r="319" s="2" customFormat="1" ht="25" customHeight="1" spans="1:34">
      <c r="A319" s="18" t="s">
        <v>2178</v>
      </c>
      <c r="B319" s="18" t="s">
        <v>2179</v>
      </c>
      <c r="C319" s="18" t="s">
        <v>93</v>
      </c>
      <c r="D319" s="18" t="s">
        <v>328</v>
      </c>
      <c r="E319" s="18" t="s">
        <v>2180</v>
      </c>
      <c r="F319" s="18" t="s">
        <v>2181</v>
      </c>
      <c r="G319" s="18" t="s">
        <v>2089</v>
      </c>
      <c r="H319" s="18" t="s">
        <v>2179</v>
      </c>
      <c r="I319" s="18" t="s">
        <v>2179</v>
      </c>
      <c r="J319" s="21" t="s">
        <v>1445</v>
      </c>
      <c r="K319" s="18" t="s">
        <v>101</v>
      </c>
      <c r="L319" s="18" t="s">
        <v>1905</v>
      </c>
      <c r="M319" s="18" t="s">
        <v>2092</v>
      </c>
      <c r="N319" s="18" t="s">
        <v>2182</v>
      </c>
      <c r="O319" s="18" t="s">
        <v>401</v>
      </c>
      <c r="P319" s="18" t="s">
        <v>106</v>
      </c>
      <c r="Q319" s="18" t="s">
        <v>2094</v>
      </c>
      <c r="R319" s="18" t="s">
        <v>335</v>
      </c>
      <c r="S319" s="18" t="s">
        <v>336</v>
      </c>
      <c r="T319" s="18" t="s">
        <v>2167</v>
      </c>
      <c r="U319" s="18" t="s">
        <v>110</v>
      </c>
      <c r="V319" s="18">
        <f t="shared" si="13"/>
        <v>67</v>
      </c>
      <c r="W319" s="18">
        <v>67</v>
      </c>
      <c r="X319" s="18"/>
      <c r="Y319" s="18"/>
      <c r="Z319" s="18">
        <v>180</v>
      </c>
      <c r="AA319" s="18">
        <v>21</v>
      </c>
      <c r="AB319" s="18" t="s">
        <v>111</v>
      </c>
      <c r="AC319" s="18" t="s">
        <v>111</v>
      </c>
      <c r="AD319" s="18" t="s">
        <v>111</v>
      </c>
      <c r="AE319" s="18" t="s">
        <v>111</v>
      </c>
      <c r="AF319" s="18" t="s">
        <v>111</v>
      </c>
      <c r="AG319" s="18" t="s">
        <v>111</v>
      </c>
      <c r="AH319" s="18" t="s">
        <v>111</v>
      </c>
    </row>
    <row r="320" s="2" customFormat="1" ht="25" customHeight="1" spans="1:34">
      <c r="A320" s="18" t="s">
        <v>2183</v>
      </c>
      <c r="B320" s="18" t="s">
        <v>2184</v>
      </c>
      <c r="C320" s="18" t="s">
        <v>93</v>
      </c>
      <c r="D320" s="18" t="s">
        <v>328</v>
      </c>
      <c r="E320" s="18" t="s">
        <v>2185</v>
      </c>
      <c r="F320" s="18" t="s">
        <v>2186</v>
      </c>
      <c r="G320" s="18" t="s">
        <v>2089</v>
      </c>
      <c r="H320" s="18" t="s">
        <v>2184</v>
      </c>
      <c r="I320" s="18" t="s">
        <v>2184</v>
      </c>
      <c r="J320" s="21" t="s">
        <v>1445</v>
      </c>
      <c r="K320" s="18" t="s">
        <v>101</v>
      </c>
      <c r="L320" s="18" t="s">
        <v>2187</v>
      </c>
      <c r="M320" s="18" t="s">
        <v>2092</v>
      </c>
      <c r="N320" s="18" t="s">
        <v>2188</v>
      </c>
      <c r="O320" s="18" t="s">
        <v>401</v>
      </c>
      <c r="P320" s="18" t="s">
        <v>106</v>
      </c>
      <c r="Q320" s="18" t="s">
        <v>2094</v>
      </c>
      <c r="R320" s="18" t="s">
        <v>2189</v>
      </c>
      <c r="S320" s="18" t="s">
        <v>336</v>
      </c>
      <c r="T320" s="18" t="s">
        <v>2167</v>
      </c>
      <c r="U320" s="18" t="s">
        <v>110</v>
      </c>
      <c r="V320" s="18">
        <f t="shared" si="13"/>
        <v>31</v>
      </c>
      <c r="W320" s="18">
        <v>31</v>
      </c>
      <c r="X320" s="18"/>
      <c r="Y320" s="18"/>
      <c r="Z320" s="18">
        <v>650</v>
      </c>
      <c r="AA320" s="18">
        <v>92</v>
      </c>
      <c r="AB320" s="18" t="s">
        <v>111</v>
      </c>
      <c r="AC320" s="18" t="s">
        <v>111</v>
      </c>
      <c r="AD320" s="18" t="s">
        <v>112</v>
      </c>
      <c r="AE320" s="18" t="s">
        <v>111</v>
      </c>
      <c r="AF320" s="18" t="s">
        <v>111</v>
      </c>
      <c r="AG320" s="18" t="s">
        <v>111</v>
      </c>
      <c r="AH320" s="18" t="s">
        <v>111</v>
      </c>
    </row>
    <row r="321" s="2" customFormat="1" ht="25" customHeight="1" spans="1:34">
      <c r="A321" s="18" t="s">
        <v>2190</v>
      </c>
      <c r="B321" s="18" t="s">
        <v>2191</v>
      </c>
      <c r="C321" s="18" t="s">
        <v>93</v>
      </c>
      <c r="D321" s="18" t="s">
        <v>474</v>
      </c>
      <c r="E321" s="18" t="s">
        <v>544</v>
      </c>
      <c r="F321" s="18" t="s">
        <v>2192</v>
      </c>
      <c r="G321" s="18" t="s">
        <v>2089</v>
      </c>
      <c r="H321" s="18" t="s">
        <v>2193</v>
      </c>
      <c r="I321" s="18" t="s">
        <v>2194</v>
      </c>
      <c r="J321" s="21" t="s">
        <v>1445</v>
      </c>
      <c r="K321" s="18" t="s">
        <v>101</v>
      </c>
      <c r="L321" s="18" t="s">
        <v>1905</v>
      </c>
      <c r="M321" s="18" t="s">
        <v>2092</v>
      </c>
      <c r="N321" s="18" t="s">
        <v>2195</v>
      </c>
      <c r="O321" s="18" t="s">
        <v>401</v>
      </c>
      <c r="P321" s="18" t="s">
        <v>106</v>
      </c>
      <c r="Q321" s="18" t="s">
        <v>2094</v>
      </c>
      <c r="R321" s="18" t="s">
        <v>480</v>
      </c>
      <c r="S321" s="18" t="s">
        <v>481</v>
      </c>
      <c r="T321" s="18">
        <v>15891060536</v>
      </c>
      <c r="U321" s="18" t="s">
        <v>110</v>
      </c>
      <c r="V321" s="18">
        <f t="shared" si="13"/>
        <v>185</v>
      </c>
      <c r="W321" s="18">
        <v>185</v>
      </c>
      <c r="X321" s="18"/>
      <c r="Y321" s="18"/>
      <c r="Z321" s="18">
        <v>186</v>
      </c>
      <c r="AA321" s="18">
        <v>59</v>
      </c>
      <c r="AB321" s="18" t="s">
        <v>111</v>
      </c>
      <c r="AC321" s="18" t="s">
        <v>111</v>
      </c>
      <c r="AD321" s="18" t="s">
        <v>111</v>
      </c>
      <c r="AE321" s="18" t="s">
        <v>111</v>
      </c>
      <c r="AF321" s="18" t="s">
        <v>111</v>
      </c>
      <c r="AG321" s="18" t="s">
        <v>111</v>
      </c>
      <c r="AH321" s="18" t="s">
        <v>111</v>
      </c>
    </row>
    <row r="322" s="2" customFormat="1" ht="25" customHeight="1" spans="1:34">
      <c r="A322" s="18" t="s">
        <v>2196</v>
      </c>
      <c r="B322" s="18" t="s">
        <v>2197</v>
      </c>
      <c r="C322" s="18" t="s">
        <v>93</v>
      </c>
      <c r="D322" s="18" t="s">
        <v>474</v>
      </c>
      <c r="E322" s="18" t="s">
        <v>2198</v>
      </c>
      <c r="F322" s="18" t="s">
        <v>2199</v>
      </c>
      <c r="G322" s="18" t="s">
        <v>2089</v>
      </c>
      <c r="H322" s="18" t="s">
        <v>2200</v>
      </c>
      <c r="I322" s="18" t="s">
        <v>2201</v>
      </c>
      <c r="J322" s="21" t="s">
        <v>1445</v>
      </c>
      <c r="K322" s="18" t="s">
        <v>101</v>
      </c>
      <c r="L322" s="18" t="s">
        <v>1905</v>
      </c>
      <c r="M322" s="18" t="s">
        <v>2092</v>
      </c>
      <c r="N322" s="18" t="s">
        <v>2202</v>
      </c>
      <c r="O322" s="18" t="s">
        <v>401</v>
      </c>
      <c r="P322" s="18" t="s">
        <v>106</v>
      </c>
      <c r="Q322" s="18" t="s">
        <v>2094</v>
      </c>
      <c r="R322" s="18" t="s">
        <v>480</v>
      </c>
      <c r="S322" s="18" t="s">
        <v>481</v>
      </c>
      <c r="T322" s="18">
        <v>15891060536</v>
      </c>
      <c r="U322" s="18" t="s">
        <v>110</v>
      </c>
      <c r="V322" s="18">
        <f t="shared" si="13"/>
        <v>80</v>
      </c>
      <c r="W322" s="18">
        <v>80</v>
      </c>
      <c r="X322" s="18"/>
      <c r="Y322" s="18"/>
      <c r="Z322" s="18">
        <v>365</v>
      </c>
      <c r="AA322" s="18">
        <v>116</v>
      </c>
      <c r="AB322" s="18" t="s">
        <v>111</v>
      </c>
      <c r="AC322" s="18" t="s">
        <v>111</v>
      </c>
      <c r="AD322" s="18" t="s">
        <v>111</v>
      </c>
      <c r="AE322" s="18" t="s">
        <v>111</v>
      </c>
      <c r="AF322" s="18" t="s">
        <v>111</v>
      </c>
      <c r="AG322" s="18" t="s">
        <v>111</v>
      </c>
      <c r="AH322" s="18" t="s">
        <v>111</v>
      </c>
    </row>
    <row r="323" s="2" customFormat="1" ht="25" customHeight="1" spans="1:34">
      <c r="A323" s="18" t="s">
        <v>2203</v>
      </c>
      <c r="B323" s="18" t="s">
        <v>2204</v>
      </c>
      <c r="C323" s="18" t="s">
        <v>93</v>
      </c>
      <c r="D323" s="18" t="s">
        <v>474</v>
      </c>
      <c r="E323" s="18" t="s">
        <v>2205</v>
      </c>
      <c r="F323" s="18" t="s">
        <v>2206</v>
      </c>
      <c r="G323" s="18" t="s">
        <v>2089</v>
      </c>
      <c r="H323" s="18" t="s">
        <v>2207</v>
      </c>
      <c r="I323" s="18" t="s">
        <v>2208</v>
      </c>
      <c r="J323" s="21" t="s">
        <v>1445</v>
      </c>
      <c r="K323" s="18" t="s">
        <v>101</v>
      </c>
      <c r="L323" s="18" t="s">
        <v>1905</v>
      </c>
      <c r="M323" s="18" t="s">
        <v>2092</v>
      </c>
      <c r="N323" s="18" t="s">
        <v>2209</v>
      </c>
      <c r="O323" s="18" t="s">
        <v>401</v>
      </c>
      <c r="P323" s="18" t="s">
        <v>106</v>
      </c>
      <c r="Q323" s="18" t="s">
        <v>2094</v>
      </c>
      <c r="R323" s="18" t="s">
        <v>480</v>
      </c>
      <c r="S323" s="18" t="s">
        <v>481</v>
      </c>
      <c r="T323" s="18">
        <v>15891060536</v>
      </c>
      <c r="U323" s="18" t="s">
        <v>110</v>
      </c>
      <c r="V323" s="18">
        <f t="shared" si="13"/>
        <v>90</v>
      </c>
      <c r="W323" s="18">
        <v>90</v>
      </c>
      <c r="X323" s="18"/>
      <c r="Y323" s="18"/>
      <c r="Z323" s="18">
        <v>395</v>
      </c>
      <c r="AA323" s="18">
        <v>141</v>
      </c>
      <c r="AB323" s="18" t="s">
        <v>111</v>
      </c>
      <c r="AC323" s="18" t="s">
        <v>111</v>
      </c>
      <c r="AD323" s="18" t="s">
        <v>111</v>
      </c>
      <c r="AE323" s="18" t="s">
        <v>111</v>
      </c>
      <c r="AF323" s="18" t="s">
        <v>111</v>
      </c>
      <c r="AG323" s="18" t="s">
        <v>111</v>
      </c>
      <c r="AH323" s="18" t="s">
        <v>111</v>
      </c>
    </row>
    <row r="324" s="2" customFormat="1" ht="25" customHeight="1" spans="1:34">
      <c r="A324" s="18" t="s">
        <v>2210</v>
      </c>
      <c r="B324" s="18" t="s">
        <v>2211</v>
      </c>
      <c r="C324" s="18" t="s">
        <v>93</v>
      </c>
      <c r="D324" s="18" t="s">
        <v>474</v>
      </c>
      <c r="E324" s="18" t="s">
        <v>485</v>
      </c>
      <c r="F324" s="18" t="s">
        <v>2212</v>
      </c>
      <c r="G324" s="18" t="s">
        <v>2089</v>
      </c>
      <c r="H324" s="18" t="s">
        <v>2213</v>
      </c>
      <c r="I324" s="18" t="s">
        <v>2214</v>
      </c>
      <c r="J324" s="21" t="s">
        <v>1445</v>
      </c>
      <c r="K324" s="18" t="s">
        <v>101</v>
      </c>
      <c r="L324" s="18" t="s">
        <v>1905</v>
      </c>
      <c r="M324" s="18" t="s">
        <v>2092</v>
      </c>
      <c r="N324" s="18" t="s">
        <v>2215</v>
      </c>
      <c r="O324" s="18" t="s">
        <v>401</v>
      </c>
      <c r="P324" s="18" t="s">
        <v>106</v>
      </c>
      <c r="Q324" s="18" t="s">
        <v>2094</v>
      </c>
      <c r="R324" s="18" t="s">
        <v>480</v>
      </c>
      <c r="S324" s="18" t="s">
        <v>481</v>
      </c>
      <c r="T324" s="18">
        <v>15891060536</v>
      </c>
      <c r="U324" s="18" t="s">
        <v>110</v>
      </c>
      <c r="V324" s="18">
        <f t="shared" si="13"/>
        <v>100</v>
      </c>
      <c r="W324" s="18">
        <v>100</v>
      </c>
      <c r="X324" s="18"/>
      <c r="Y324" s="18"/>
      <c r="Z324" s="18">
        <v>275</v>
      </c>
      <c r="AA324" s="18">
        <v>78</v>
      </c>
      <c r="AB324" s="18" t="s">
        <v>111</v>
      </c>
      <c r="AC324" s="18" t="s">
        <v>111</v>
      </c>
      <c r="AD324" s="18" t="s">
        <v>111</v>
      </c>
      <c r="AE324" s="18" t="s">
        <v>111</v>
      </c>
      <c r="AF324" s="18" t="s">
        <v>111</v>
      </c>
      <c r="AG324" s="18" t="s">
        <v>111</v>
      </c>
      <c r="AH324" s="18" t="s">
        <v>111</v>
      </c>
    </row>
    <row r="325" s="2" customFormat="1" ht="25" customHeight="1" spans="1:34">
      <c r="A325" s="18" t="s">
        <v>2216</v>
      </c>
      <c r="B325" s="18" t="s">
        <v>2217</v>
      </c>
      <c r="C325" s="18" t="s">
        <v>93</v>
      </c>
      <c r="D325" s="18" t="s">
        <v>564</v>
      </c>
      <c r="E325" s="22" t="s">
        <v>574</v>
      </c>
      <c r="F325" s="18" t="s">
        <v>2218</v>
      </c>
      <c r="G325" s="18" t="s">
        <v>2089</v>
      </c>
      <c r="H325" s="18" t="s">
        <v>2219</v>
      </c>
      <c r="I325" s="18" t="s">
        <v>2219</v>
      </c>
      <c r="J325" s="21" t="s">
        <v>1445</v>
      </c>
      <c r="K325" s="18" t="s">
        <v>101</v>
      </c>
      <c r="L325" s="18" t="s">
        <v>1905</v>
      </c>
      <c r="M325" s="18" t="s">
        <v>2092</v>
      </c>
      <c r="N325" s="18" t="s">
        <v>2220</v>
      </c>
      <c r="O325" s="18" t="s">
        <v>401</v>
      </c>
      <c r="P325" s="18" t="s">
        <v>106</v>
      </c>
      <c r="Q325" s="18" t="s">
        <v>2094</v>
      </c>
      <c r="R325" s="18" t="s">
        <v>2221</v>
      </c>
      <c r="S325" s="18" t="s">
        <v>571</v>
      </c>
      <c r="T325" s="18">
        <v>13892629932</v>
      </c>
      <c r="U325" s="18" t="s">
        <v>110</v>
      </c>
      <c r="V325" s="18">
        <f t="shared" si="13"/>
        <v>150</v>
      </c>
      <c r="W325" s="18">
        <v>150</v>
      </c>
      <c r="X325" s="18"/>
      <c r="Y325" s="18"/>
      <c r="Z325" s="18">
        <v>120</v>
      </c>
      <c r="AA325" s="18">
        <v>38</v>
      </c>
      <c r="AB325" s="18" t="s">
        <v>111</v>
      </c>
      <c r="AC325" s="18" t="s">
        <v>111</v>
      </c>
      <c r="AD325" s="18" t="s">
        <v>112</v>
      </c>
      <c r="AE325" s="18" t="s">
        <v>111</v>
      </c>
      <c r="AF325" s="18" t="s">
        <v>111</v>
      </c>
      <c r="AG325" s="18" t="s">
        <v>111</v>
      </c>
      <c r="AH325" s="18" t="s">
        <v>111</v>
      </c>
    </row>
    <row r="326" s="2" customFormat="1" ht="25" customHeight="1" spans="1:34">
      <c r="A326" s="18" t="s">
        <v>2222</v>
      </c>
      <c r="B326" s="18" t="s">
        <v>2223</v>
      </c>
      <c r="C326" s="18" t="s">
        <v>93</v>
      </c>
      <c r="D326" s="18" t="s">
        <v>564</v>
      </c>
      <c r="E326" s="22" t="s">
        <v>574</v>
      </c>
      <c r="F326" s="18" t="s">
        <v>2224</v>
      </c>
      <c r="G326" s="18" t="s">
        <v>2089</v>
      </c>
      <c r="H326" s="18" t="s">
        <v>2098</v>
      </c>
      <c r="I326" s="18" t="s">
        <v>2098</v>
      </c>
      <c r="J326" s="21" t="s">
        <v>1445</v>
      </c>
      <c r="K326" s="18" t="s">
        <v>101</v>
      </c>
      <c r="L326" s="18" t="s">
        <v>1905</v>
      </c>
      <c r="M326" s="18" t="s">
        <v>2092</v>
      </c>
      <c r="N326" s="18" t="s">
        <v>2225</v>
      </c>
      <c r="O326" s="18" t="s">
        <v>401</v>
      </c>
      <c r="P326" s="18" t="s">
        <v>106</v>
      </c>
      <c r="Q326" s="18" t="s">
        <v>2094</v>
      </c>
      <c r="R326" s="18" t="s">
        <v>2221</v>
      </c>
      <c r="S326" s="18" t="s">
        <v>571</v>
      </c>
      <c r="T326" s="18">
        <v>13892629932</v>
      </c>
      <c r="U326" s="18" t="s">
        <v>110</v>
      </c>
      <c r="V326" s="18">
        <f t="shared" si="13"/>
        <v>100</v>
      </c>
      <c r="W326" s="18">
        <v>100</v>
      </c>
      <c r="X326" s="18"/>
      <c r="Y326" s="18"/>
      <c r="Z326" s="18">
        <v>185</v>
      </c>
      <c r="AA326" s="18">
        <v>68</v>
      </c>
      <c r="AB326" s="18" t="s">
        <v>111</v>
      </c>
      <c r="AC326" s="18" t="s">
        <v>111</v>
      </c>
      <c r="AD326" s="18" t="s">
        <v>112</v>
      </c>
      <c r="AE326" s="18" t="s">
        <v>111</v>
      </c>
      <c r="AF326" s="18" t="s">
        <v>111</v>
      </c>
      <c r="AG326" s="18" t="s">
        <v>111</v>
      </c>
      <c r="AH326" s="18" t="s">
        <v>111</v>
      </c>
    </row>
    <row r="327" s="2" customFormat="1" ht="25" customHeight="1" spans="1:34">
      <c r="A327" s="18" t="s">
        <v>2226</v>
      </c>
      <c r="B327" s="18" t="s">
        <v>2227</v>
      </c>
      <c r="C327" s="18" t="s">
        <v>93</v>
      </c>
      <c r="D327" s="18" t="s">
        <v>564</v>
      </c>
      <c r="E327" s="18" t="s">
        <v>582</v>
      </c>
      <c r="F327" s="18" t="s">
        <v>2228</v>
      </c>
      <c r="G327" s="18" t="s">
        <v>2089</v>
      </c>
      <c r="H327" s="18" t="s">
        <v>2229</v>
      </c>
      <c r="I327" s="18" t="s">
        <v>2229</v>
      </c>
      <c r="J327" s="21" t="s">
        <v>1445</v>
      </c>
      <c r="K327" s="18" t="s">
        <v>101</v>
      </c>
      <c r="L327" s="18" t="s">
        <v>1905</v>
      </c>
      <c r="M327" s="18" t="s">
        <v>2092</v>
      </c>
      <c r="N327" s="18" t="s">
        <v>2230</v>
      </c>
      <c r="O327" s="18" t="s">
        <v>401</v>
      </c>
      <c r="P327" s="18" t="s">
        <v>106</v>
      </c>
      <c r="Q327" s="18" t="s">
        <v>2094</v>
      </c>
      <c r="R327" s="18" t="s">
        <v>2221</v>
      </c>
      <c r="S327" s="18" t="s">
        <v>571</v>
      </c>
      <c r="T327" s="18">
        <v>13892629932</v>
      </c>
      <c r="U327" s="18" t="s">
        <v>110</v>
      </c>
      <c r="V327" s="18">
        <f t="shared" si="13"/>
        <v>60</v>
      </c>
      <c r="W327" s="18">
        <v>60</v>
      </c>
      <c r="X327" s="18"/>
      <c r="Y327" s="18"/>
      <c r="Z327" s="18">
        <v>165</v>
      </c>
      <c r="AA327" s="18">
        <v>52</v>
      </c>
      <c r="AB327" s="18" t="s">
        <v>111</v>
      </c>
      <c r="AC327" s="18" t="s">
        <v>111</v>
      </c>
      <c r="AD327" s="18" t="s">
        <v>111</v>
      </c>
      <c r="AE327" s="18" t="s">
        <v>111</v>
      </c>
      <c r="AF327" s="18" t="s">
        <v>111</v>
      </c>
      <c r="AG327" s="18" t="s">
        <v>111</v>
      </c>
      <c r="AH327" s="18" t="s">
        <v>111</v>
      </c>
    </row>
    <row r="328" s="2" customFormat="1" ht="25" customHeight="1" spans="1:34">
      <c r="A328" s="18" t="s">
        <v>2231</v>
      </c>
      <c r="B328" s="18" t="s">
        <v>2232</v>
      </c>
      <c r="C328" s="18" t="s">
        <v>238</v>
      </c>
      <c r="D328" s="18" t="s">
        <v>149</v>
      </c>
      <c r="E328" s="18" t="s">
        <v>2233</v>
      </c>
      <c r="F328" s="18" t="s">
        <v>2234</v>
      </c>
      <c r="G328" s="18" t="s">
        <v>2089</v>
      </c>
      <c r="H328" s="18" t="s">
        <v>2235</v>
      </c>
      <c r="I328" s="18" t="s">
        <v>2235</v>
      </c>
      <c r="J328" s="21" t="s">
        <v>1445</v>
      </c>
      <c r="K328" s="18" t="s">
        <v>101</v>
      </c>
      <c r="L328" s="18" t="s">
        <v>517</v>
      </c>
      <c r="M328" s="18" t="s">
        <v>2092</v>
      </c>
      <c r="N328" s="18" t="s">
        <v>2236</v>
      </c>
      <c r="O328" s="18" t="s">
        <v>401</v>
      </c>
      <c r="P328" s="18" t="s">
        <v>106</v>
      </c>
      <c r="Q328" s="18" t="s">
        <v>2094</v>
      </c>
      <c r="R328" s="18" t="s">
        <v>1598</v>
      </c>
      <c r="S328" s="18" t="s">
        <v>623</v>
      </c>
      <c r="T328" s="18">
        <v>13700261521</v>
      </c>
      <c r="U328" s="18" t="s">
        <v>110</v>
      </c>
      <c r="V328" s="18">
        <f t="shared" si="13"/>
        <v>150</v>
      </c>
      <c r="W328" s="18">
        <v>150</v>
      </c>
      <c r="X328" s="18"/>
      <c r="Y328" s="18"/>
      <c r="Z328" s="18">
        <v>8600</v>
      </c>
      <c r="AA328" s="18">
        <v>305</v>
      </c>
      <c r="AB328" s="18" t="s">
        <v>111</v>
      </c>
      <c r="AC328" s="18" t="s">
        <v>111</v>
      </c>
      <c r="AD328" s="18" t="s">
        <v>112</v>
      </c>
      <c r="AE328" s="18" t="s">
        <v>111</v>
      </c>
      <c r="AF328" s="18" t="s">
        <v>111</v>
      </c>
      <c r="AG328" s="18" t="s">
        <v>111</v>
      </c>
      <c r="AH328" s="18" t="s">
        <v>111</v>
      </c>
    </row>
    <row r="329" s="2" customFormat="1" ht="25" customHeight="1" spans="1:34">
      <c r="A329" s="18" t="s">
        <v>2237</v>
      </c>
      <c r="B329" s="18" t="s">
        <v>2238</v>
      </c>
      <c r="C329" s="18" t="s">
        <v>2239</v>
      </c>
      <c r="D329" s="18" t="s">
        <v>149</v>
      </c>
      <c r="E329" s="18" t="s">
        <v>642</v>
      </c>
      <c r="F329" s="18" t="s">
        <v>2240</v>
      </c>
      <c r="G329" s="18" t="s">
        <v>2089</v>
      </c>
      <c r="H329" s="18" t="s">
        <v>2241</v>
      </c>
      <c r="I329" s="18" t="s">
        <v>2242</v>
      </c>
      <c r="J329" s="21" t="s">
        <v>1445</v>
      </c>
      <c r="K329" s="18" t="s">
        <v>101</v>
      </c>
      <c r="L329" s="18" t="s">
        <v>1905</v>
      </c>
      <c r="M329" s="18" t="s">
        <v>2092</v>
      </c>
      <c r="N329" s="18" t="s">
        <v>2243</v>
      </c>
      <c r="O329" s="18" t="s">
        <v>401</v>
      </c>
      <c r="P329" s="18" t="s">
        <v>106</v>
      </c>
      <c r="Q329" s="18" t="s">
        <v>2094</v>
      </c>
      <c r="R329" s="18" t="s">
        <v>1598</v>
      </c>
      <c r="S329" s="18" t="s">
        <v>623</v>
      </c>
      <c r="T329" s="18">
        <v>13700261521</v>
      </c>
      <c r="U329" s="18" t="s">
        <v>110</v>
      </c>
      <c r="V329" s="18">
        <f t="shared" si="13"/>
        <v>170</v>
      </c>
      <c r="W329" s="18">
        <v>170</v>
      </c>
      <c r="X329" s="18"/>
      <c r="Y329" s="18"/>
      <c r="Z329" s="18">
        <v>2560</v>
      </c>
      <c r="AA329" s="18">
        <v>55</v>
      </c>
      <c r="AB329" s="18" t="s">
        <v>111</v>
      </c>
      <c r="AC329" s="18" t="s">
        <v>111</v>
      </c>
      <c r="AD329" s="18" t="s">
        <v>111</v>
      </c>
      <c r="AE329" s="18" t="s">
        <v>111</v>
      </c>
      <c r="AF329" s="18" t="s">
        <v>111</v>
      </c>
      <c r="AG329" s="18" t="s">
        <v>111</v>
      </c>
      <c r="AH329" s="18" t="s">
        <v>111</v>
      </c>
    </row>
    <row r="330" s="2" customFormat="1" ht="25" customHeight="1" spans="1:34">
      <c r="A330" s="18" t="s">
        <v>2244</v>
      </c>
      <c r="B330" s="18" t="s">
        <v>2245</v>
      </c>
      <c r="C330" s="18" t="s">
        <v>93</v>
      </c>
      <c r="D330" s="18" t="s">
        <v>149</v>
      </c>
      <c r="E330" s="18" t="s">
        <v>1532</v>
      </c>
      <c r="F330" s="18" t="s">
        <v>2246</v>
      </c>
      <c r="G330" s="18" t="s">
        <v>2089</v>
      </c>
      <c r="H330" s="18" t="s">
        <v>2247</v>
      </c>
      <c r="I330" s="18" t="s">
        <v>2247</v>
      </c>
      <c r="J330" s="21" t="s">
        <v>1445</v>
      </c>
      <c r="K330" s="18" t="s">
        <v>101</v>
      </c>
      <c r="L330" s="18" t="s">
        <v>1905</v>
      </c>
      <c r="M330" s="18" t="s">
        <v>2092</v>
      </c>
      <c r="N330" s="18" t="s">
        <v>2248</v>
      </c>
      <c r="O330" s="18" t="s">
        <v>401</v>
      </c>
      <c r="P330" s="18" t="s">
        <v>106</v>
      </c>
      <c r="Q330" s="18" t="s">
        <v>2094</v>
      </c>
      <c r="R330" s="18" t="s">
        <v>2249</v>
      </c>
      <c r="S330" s="18" t="s">
        <v>623</v>
      </c>
      <c r="T330" s="18">
        <v>13700261521</v>
      </c>
      <c r="U330" s="18" t="s">
        <v>110</v>
      </c>
      <c r="V330" s="18">
        <f t="shared" si="13"/>
        <v>120</v>
      </c>
      <c r="W330" s="18">
        <v>120</v>
      </c>
      <c r="X330" s="18"/>
      <c r="Y330" s="18"/>
      <c r="Z330" s="18">
        <v>3200</v>
      </c>
      <c r="AA330" s="18">
        <v>213</v>
      </c>
      <c r="AB330" s="18" t="s">
        <v>111</v>
      </c>
      <c r="AC330" s="18" t="s">
        <v>111</v>
      </c>
      <c r="AD330" s="18" t="s">
        <v>112</v>
      </c>
      <c r="AE330" s="18" t="s">
        <v>111</v>
      </c>
      <c r="AF330" s="18" t="s">
        <v>111</v>
      </c>
      <c r="AG330" s="18" t="s">
        <v>111</v>
      </c>
      <c r="AH330" s="18" t="s">
        <v>111</v>
      </c>
    </row>
    <row r="331" s="2" customFormat="1" ht="25" customHeight="1" spans="1:34">
      <c r="A331" s="18" t="s">
        <v>2250</v>
      </c>
      <c r="B331" s="18" t="s">
        <v>2251</v>
      </c>
      <c r="C331" s="18" t="s">
        <v>93</v>
      </c>
      <c r="D331" s="18" t="s">
        <v>149</v>
      </c>
      <c r="E331" s="18" t="s">
        <v>2252</v>
      </c>
      <c r="F331" s="18" t="s">
        <v>2253</v>
      </c>
      <c r="G331" s="18" t="s">
        <v>2089</v>
      </c>
      <c r="H331" s="18" t="s">
        <v>2254</v>
      </c>
      <c r="I331" s="18" t="s">
        <v>2254</v>
      </c>
      <c r="J331" s="21" t="s">
        <v>1445</v>
      </c>
      <c r="K331" s="18" t="s">
        <v>101</v>
      </c>
      <c r="L331" s="18" t="s">
        <v>2255</v>
      </c>
      <c r="M331" s="18" t="s">
        <v>2092</v>
      </c>
      <c r="N331" s="18" t="s">
        <v>2256</v>
      </c>
      <c r="O331" s="18" t="s">
        <v>401</v>
      </c>
      <c r="P331" s="18" t="s">
        <v>106</v>
      </c>
      <c r="Q331" s="18" t="s">
        <v>2094</v>
      </c>
      <c r="R331" s="18" t="s">
        <v>2249</v>
      </c>
      <c r="S331" s="18" t="s">
        <v>623</v>
      </c>
      <c r="T331" s="18">
        <v>13700261521</v>
      </c>
      <c r="U331" s="18" t="s">
        <v>110</v>
      </c>
      <c r="V331" s="18">
        <f t="shared" si="13"/>
        <v>160</v>
      </c>
      <c r="W331" s="18">
        <v>160</v>
      </c>
      <c r="X331" s="18"/>
      <c r="Y331" s="18"/>
      <c r="Z331" s="18">
        <v>4600</v>
      </c>
      <c r="AA331" s="18">
        <v>112</v>
      </c>
      <c r="AB331" s="18" t="s">
        <v>111</v>
      </c>
      <c r="AC331" s="18" t="s">
        <v>111</v>
      </c>
      <c r="AD331" s="18" t="s">
        <v>111</v>
      </c>
      <c r="AE331" s="18" t="s">
        <v>111</v>
      </c>
      <c r="AF331" s="18" t="s">
        <v>111</v>
      </c>
      <c r="AG331" s="18" t="s">
        <v>111</v>
      </c>
      <c r="AH331" s="18" t="s">
        <v>111</v>
      </c>
    </row>
    <row r="332" s="2" customFormat="1" ht="25" customHeight="1" spans="1:34">
      <c r="A332" s="18" t="s">
        <v>2257</v>
      </c>
      <c r="B332" s="18" t="s">
        <v>2258</v>
      </c>
      <c r="C332" s="18" t="s">
        <v>93</v>
      </c>
      <c r="D332" s="18" t="s">
        <v>149</v>
      </c>
      <c r="E332" s="18" t="s">
        <v>2259</v>
      </c>
      <c r="F332" s="18" t="s">
        <v>2260</v>
      </c>
      <c r="G332" s="18" t="s">
        <v>2089</v>
      </c>
      <c r="H332" s="18" t="s">
        <v>2098</v>
      </c>
      <c r="I332" s="18" t="s">
        <v>2098</v>
      </c>
      <c r="J332" s="21" t="s">
        <v>1445</v>
      </c>
      <c r="K332" s="18" t="s">
        <v>101</v>
      </c>
      <c r="L332" s="18" t="s">
        <v>810</v>
      </c>
      <c r="M332" s="18" t="s">
        <v>2092</v>
      </c>
      <c r="N332" s="18" t="s">
        <v>2261</v>
      </c>
      <c r="O332" s="18" t="s">
        <v>401</v>
      </c>
      <c r="P332" s="18" t="s">
        <v>106</v>
      </c>
      <c r="Q332" s="18" t="s">
        <v>2094</v>
      </c>
      <c r="R332" s="18" t="s">
        <v>1598</v>
      </c>
      <c r="S332" s="18" t="s">
        <v>623</v>
      </c>
      <c r="T332" s="18">
        <v>13700261521</v>
      </c>
      <c r="U332" s="18" t="s">
        <v>110</v>
      </c>
      <c r="V332" s="18">
        <f t="shared" si="13"/>
        <v>120</v>
      </c>
      <c r="W332" s="18">
        <v>120</v>
      </c>
      <c r="X332" s="18"/>
      <c r="Y332" s="18"/>
      <c r="Z332" s="18">
        <v>3600</v>
      </c>
      <c r="AA332" s="18">
        <v>125</v>
      </c>
      <c r="AB332" s="18" t="s">
        <v>111</v>
      </c>
      <c r="AC332" s="18" t="s">
        <v>111</v>
      </c>
      <c r="AD332" s="18" t="s">
        <v>111</v>
      </c>
      <c r="AE332" s="18" t="s">
        <v>111</v>
      </c>
      <c r="AF332" s="18" t="s">
        <v>111</v>
      </c>
      <c r="AG332" s="18" t="s">
        <v>111</v>
      </c>
      <c r="AH332" s="18" t="s">
        <v>111</v>
      </c>
    </row>
    <row r="333" s="2" customFormat="1" ht="25" customHeight="1" spans="1:34">
      <c r="A333" s="18" t="s">
        <v>2262</v>
      </c>
      <c r="B333" s="18" t="s">
        <v>2263</v>
      </c>
      <c r="C333" s="18" t="s">
        <v>93</v>
      </c>
      <c r="D333" s="18" t="s">
        <v>696</v>
      </c>
      <c r="E333" s="18" t="s">
        <v>697</v>
      </c>
      <c r="F333" s="18" t="s">
        <v>2264</v>
      </c>
      <c r="G333" s="18" t="s">
        <v>2089</v>
      </c>
      <c r="H333" s="18" t="s">
        <v>2263</v>
      </c>
      <c r="I333" s="18" t="s">
        <v>2265</v>
      </c>
      <c r="J333" s="21" t="s">
        <v>1445</v>
      </c>
      <c r="K333" s="18" t="s">
        <v>101</v>
      </c>
      <c r="L333" s="18" t="s">
        <v>1905</v>
      </c>
      <c r="M333" s="18" t="s">
        <v>2092</v>
      </c>
      <c r="N333" s="18" t="s">
        <v>2266</v>
      </c>
      <c r="O333" s="18" t="s">
        <v>401</v>
      </c>
      <c r="P333" s="18" t="s">
        <v>106</v>
      </c>
      <c r="Q333" s="18" t="s">
        <v>2094</v>
      </c>
      <c r="R333" s="18" t="s">
        <v>700</v>
      </c>
      <c r="S333" s="18" t="s">
        <v>701</v>
      </c>
      <c r="T333" s="18">
        <v>15929593690</v>
      </c>
      <c r="U333" s="18" t="s">
        <v>110</v>
      </c>
      <c r="V333" s="18">
        <f t="shared" si="13"/>
        <v>100</v>
      </c>
      <c r="W333" s="18">
        <v>100</v>
      </c>
      <c r="X333" s="18"/>
      <c r="Y333" s="18"/>
      <c r="Z333" s="18">
        <v>127</v>
      </c>
      <c r="AA333" s="18">
        <v>51</v>
      </c>
      <c r="AB333" s="18" t="s">
        <v>111</v>
      </c>
      <c r="AC333" s="18" t="s">
        <v>111</v>
      </c>
      <c r="AD333" s="18" t="s">
        <v>112</v>
      </c>
      <c r="AE333" s="18" t="s">
        <v>111</v>
      </c>
      <c r="AF333" s="18" t="s">
        <v>111</v>
      </c>
      <c r="AG333" s="18" t="s">
        <v>111</v>
      </c>
      <c r="AH333" s="18" t="s">
        <v>111</v>
      </c>
    </row>
    <row r="334" s="2" customFormat="1" ht="25" customHeight="1" spans="1:34">
      <c r="A334" s="18" t="s">
        <v>2267</v>
      </c>
      <c r="B334" s="18" t="s">
        <v>2268</v>
      </c>
      <c r="C334" s="18" t="s">
        <v>93</v>
      </c>
      <c r="D334" s="18" t="s">
        <v>696</v>
      </c>
      <c r="E334" s="18" t="s">
        <v>707</v>
      </c>
      <c r="F334" s="18" t="s">
        <v>2269</v>
      </c>
      <c r="G334" s="18" t="s">
        <v>2089</v>
      </c>
      <c r="H334" s="18" t="s">
        <v>2270</v>
      </c>
      <c r="I334" s="18" t="s">
        <v>2271</v>
      </c>
      <c r="J334" s="21" t="s">
        <v>1445</v>
      </c>
      <c r="K334" s="18" t="s">
        <v>101</v>
      </c>
      <c r="L334" s="18" t="s">
        <v>1905</v>
      </c>
      <c r="M334" s="18" t="s">
        <v>2092</v>
      </c>
      <c r="N334" s="18" t="s">
        <v>2272</v>
      </c>
      <c r="O334" s="18" t="s">
        <v>401</v>
      </c>
      <c r="P334" s="18" t="s">
        <v>106</v>
      </c>
      <c r="Q334" s="18" t="s">
        <v>2094</v>
      </c>
      <c r="R334" s="18" t="s">
        <v>2273</v>
      </c>
      <c r="S334" s="18" t="s">
        <v>701</v>
      </c>
      <c r="T334" s="18">
        <v>15929593690</v>
      </c>
      <c r="U334" s="18" t="s">
        <v>110</v>
      </c>
      <c r="V334" s="18">
        <f t="shared" si="13"/>
        <v>175</v>
      </c>
      <c r="W334" s="18">
        <v>175</v>
      </c>
      <c r="X334" s="18"/>
      <c r="Y334" s="18"/>
      <c r="Z334" s="18">
        <v>367</v>
      </c>
      <c r="AA334" s="18">
        <v>134</v>
      </c>
      <c r="AB334" s="18" t="s">
        <v>111</v>
      </c>
      <c r="AC334" s="18" t="s">
        <v>111</v>
      </c>
      <c r="AD334" s="18" t="s">
        <v>112</v>
      </c>
      <c r="AE334" s="18" t="s">
        <v>111</v>
      </c>
      <c r="AF334" s="18" t="s">
        <v>111</v>
      </c>
      <c r="AG334" s="18" t="s">
        <v>111</v>
      </c>
      <c r="AH334" s="18" t="s">
        <v>111</v>
      </c>
    </row>
    <row r="335" s="2" customFormat="1" ht="25" customHeight="1" spans="1:34">
      <c r="A335" s="18" t="s">
        <v>2274</v>
      </c>
      <c r="B335" s="18" t="s">
        <v>2275</v>
      </c>
      <c r="C335" s="18" t="s">
        <v>93</v>
      </c>
      <c r="D335" s="18" t="s">
        <v>696</v>
      </c>
      <c r="E335" s="18" t="s">
        <v>714</v>
      </c>
      <c r="F335" s="18" t="s">
        <v>2276</v>
      </c>
      <c r="G335" s="18" t="s">
        <v>2089</v>
      </c>
      <c r="H335" s="18" t="s">
        <v>2277</v>
      </c>
      <c r="I335" s="18" t="s">
        <v>2278</v>
      </c>
      <c r="J335" s="21" t="s">
        <v>1445</v>
      </c>
      <c r="K335" s="18" t="s">
        <v>101</v>
      </c>
      <c r="L335" s="18" t="s">
        <v>1905</v>
      </c>
      <c r="M335" s="18" t="s">
        <v>2092</v>
      </c>
      <c r="N335" s="18" t="s">
        <v>2279</v>
      </c>
      <c r="O335" s="18" t="s">
        <v>401</v>
      </c>
      <c r="P335" s="18" t="s">
        <v>106</v>
      </c>
      <c r="Q335" s="18" t="s">
        <v>2094</v>
      </c>
      <c r="R335" s="18" t="s">
        <v>700</v>
      </c>
      <c r="S335" s="18" t="s">
        <v>701</v>
      </c>
      <c r="T335" s="18">
        <v>15929593690</v>
      </c>
      <c r="U335" s="18" t="s">
        <v>110</v>
      </c>
      <c r="V335" s="18">
        <f t="shared" si="13"/>
        <v>90</v>
      </c>
      <c r="W335" s="18">
        <v>90</v>
      </c>
      <c r="X335" s="18"/>
      <c r="Y335" s="18"/>
      <c r="Z335" s="18">
        <v>172</v>
      </c>
      <c r="AA335" s="18">
        <v>68</v>
      </c>
      <c r="AB335" s="18" t="s">
        <v>111</v>
      </c>
      <c r="AC335" s="18" t="s">
        <v>111</v>
      </c>
      <c r="AD335" s="18" t="s">
        <v>112</v>
      </c>
      <c r="AE335" s="18" t="s">
        <v>111</v>
      </c>
      <c r="AF335" s="18" t="s">
        <v>111</v>
      </c>
      <c r="AG335" s="18" t="s">
        <v>111</v>
      </c>
      <c r="AH335" s="18" t="s">
        <v>111</v>
      </c>
    </row>
    <row r="336" s="2" customFormat="1" ht="25" customHeight="1" spans="1:34">
      <c r="A336" s="18" t="s">
        <v>2280</v>
      </c>
      <c r="B336" s="18" t="s">
        <v>2281</v>
      </c>
      <c r="C336" s="18" t="s">
        <v>93</v>
      </c>
      <c r="D336" s="18" t="s">
        <v>696</v>
      </c>
      <c r="E336" s="18" t="s">
        <v>714</v>
      </c>
      <c r="F336" s="18" t="s">
        <v>2282</v>
      </c>
      <c r="G336" s="18" t="s">
        <v>2089</v>
      </c>
      <c r="H336" s="18" t="s">
        <v>2283</v>
      </c>
      <c r="I336" s="18" t="s">
        <v>2281</v>
      </c>
      <c r="J336" s="21" t="s">
        <v>1445</v>
      </c>
      <c r="K336" s="18" t="s">
        <v>101</v>
      </c>
      <c r="L336" s="18" t="s">
        <v>1905</v>
      </c>
      <c r="M336" s="18" t="s">
        <v>2092</v>
      </c>
      <c r="N336" s="18" t="s">
        <v>2284</v>
      </c>
      <c r="O336" s="18" t="s">
        <v>401</v>
      </c>
      <c r="P336" s="18" t="s">
        <v>106</v>
      </c>
      <c r="Q336" s="18" t="s">
        <v>2094</v>
      </c>
      <c r="R336" s="18" t="s">
        <v>700</v>
      </c>
      <c r="S336" s="18" t="s">
        <v>701</v>
      </c>
      <c r="T336" s="18">
        <v>15929593690</v>
      </c>
      <c r="U336" s="18" t="s">
        <v>110</v>
      </c>
      <c r="V336" s="18">
        <f t="shared" si="13"/>
        <v>140</v>
      </c>
      <c r="W336" s="18">
        <v>140</v>
      </c>
      <c r="X336" s="18"/>
      <c r="Y336" s="18"/>
      <c r="Z336" s="18">
        <v>60</v>
      </c>
      <c r="AA336" s="18">
        <v>26</v>
      </c>
      <c r="AB336" s="18" t="s">
        <v>111</v>
      </c>
      <c r="AC336" s="18" t="s">
        <v>111</v>
      </c>
      <c r="AD336" s="18" t="s">
        <v>112</v>
      </c>
      <c r="AE336" s="18" t="s">
        <v>111</v>
      </c>
      <c r="AF336" s="18" t="s">
        <v>111</v>
      </c>
      <c r="AG336" s="18" t="s">
        <v>111</v>
      </c>
      <c r="AH336" s="18" t="s">
        <v>111</v>
      </c>
    </row>
    <row r="337" s="2" customFormat="1" ht="25" customHeight="1" spans="1:34">
      <c r="A337" s="18" t="s">
        <v>2285</v>
      </c>
      <c r="B337" s="18" t="s">
        <v>2286</v>
      </c>
      <c r="C337" s="18" t="s">
        <v>93</v>
      </c>
      <c r="D337" s="22" t="s">
        <v>760</v>
      </c>
      <c r="E337" s="18" t="s">
        <v>2287</v>
      </c>
      <c r="F337" s="18" t="s">
        <v>2288</v>
      </c>
      <c r="G337" s="18" t="s">
        <v>2089</v>
      </c>
      <c r="H337" s="18" t="s">
        <v>2289</v>
      </c>
      <c r="I337" s="18" t="s">
        <v>2290</v>
      </c>
      <c r="J337" s="21" t="s">
        <v>1445</v>
      </c>
      <c r="K337" s="18" t="s">
        <v>101</v>
      </c>
      <c r="L337" s="18" t="s">
        <v>1955</v>
      </c>
      <c r="M337" s="18" t="s">
        <v>2092</v>
      </c>
      <c r="N337" s="18" t="s">
        <v>2291</v>
      </c>
      <c r="O337" s="18" t="s">
        <v>401</v>
      </c>
      <c r="P337" s="18" t="s">
        <v>106</v>
      </c>
      <c r="Q337" s="18" t="s">
        <v>2094</v>
      </c>
      <c r="R337" s="18" t="s">
        <v>923</v>
      </c>
      <c r="S337" s="18" t="s">
        <v>766</v>
      </c>
      <c r="T337" s="18">
        <v>13572616300</v>
      </c>
      <c r="U337" s="18" t="s">
        <v>110</v>
      </c>
      <c r="V337" s="18">
        <f t="shared" ref="V337:V367" si="14">SUM(W337:Y337)</f>
        <v>120</v>
      </c>
      <c r="W337" s="18">
        <v>120</v>
      </c>
      <c r="X337" s="18"/>
      <c r="Y337" s="18"/>
      <c r="Z337" s="18">
        <v>4182</v>
      </c>
      <c r="AA337" s="18">
        <v>326</v>
      </c>
      <c r="AB337" s="18" t="s">
        <v>111</v>
      </c>
      <c r="AC337" s="18" t="s">
        <v>111</v>
      </c>
      <c r="AD337" s="18" t="s">
        <v>112</v>
      </c>
      <c r="AE337" s="18" t="s">
        <v>111</v>
      </c>
      <c r="AF337" s="18" t="s">
        <v>111</v>
      </c>
      <c r="AG337" s="18" t="s">
        <v>111</v>
      </c>
      <c r="AH337" s="18" t="s">
        <v>111</v>
      </c>
    </row>
    <row r="338" s="2" customFormat="1" ht="25" customHeight="1" spans="1:34">
      <c r="A338" s="18" t="s">
        <v>2292</v>
      </c>
      <c r="B338" s="18" t="s">
        <v>2293</v>
      </c>
      <c r="C338" s="18" t="s">
        <v>93</v>
      </c>
      <c r="D338" s="22" t="s">
        <v>760</v>
      </c>
      <c r="E338" s="18" t="s">
        <v>825</v>
      </c>
      <c r="F338" s="18" t="s">
        <v>2294</v>
      </c>
      <c r="G338" s="18" t="s">
        <v>2089</v>
      </c>
      <c r="H338" s="18" t="s">
        <v>2295</v>
      </c>
      <c r="I338" s="18" t="s">
        <v>2295</v>
      </c>
      <c r="J338" s="21" t="s">
        <v>1445</v>
      </c>
      <c r="K338" s="18" t="s">
        <v>101</v>
      </c>
      <c r="L338" s="18" t="s">
        <v>1905</v>
      </c>
      <c r="M338" s="18" t="s">
        <v>2092</v>
      </c>
      <c r="N338" s="18" t="s">
        <v>2296</v>
      </c>
      <c r="O338" s="18" t="s">
        <v>401</v>
      </c>
      <c r="P338" s="18" t="s">
        <v>106</v>
      </c>
      <c r="Q338" s="18" t="s">
        <v>2094</v>
      </c>
      <c r="R338" s="18" t="s">
        <v>832</v>
      </c>
      <c r="S338" s="18" t="s">
        <v>766</v>
      </c>
      <c r="T338" s="18">
        <v>13572616300</v>
      </c>
      <c r="U338" s="18" t="s">
        <v>110</v>
      </c>
      <c r="V338" s="18">
        <f t="shared" si="14"/>
        <v>80</v>
      </c>
      <c r="W338" s="18">
        <v>80</v>
      </c>
      <c r="X338" s="18"/>
      <c r="Y338" s="18"/>
      <c r="Z338" s="18">
        <v>122</v>
      </c>
      <c r="AA338" s="18">
        <v>35</v>
      </c>
      <c r="AB338" s="18" t="s">
        <v>111</v>
      </c>
      <c r="AC338" s="18" t="s">
        <v>111</v>
      </c>
      <c r="AD338" s="18" t="s">
        <v>111</v>
      </c>
      <c r="AE338" s="18" t="s">
        <v>111</v>
      </c>
      <c r="AF338" s="18" t="s">
        <v>111</v>
      </c>
      <c r="AG338" s="18" t="s">
        <v>111</v>
      </c>
      <c r="AH338" s="18" t="s">
        <v>111</v>
      </c>
    </row>
    <row r="339" s="2" customFormat="1" ht="25" customHeight="1" spans="1:34">
      <c r="A339" s="18" t="s">
        <v>2297</v>
      </c>
      <c r="B339" s="18" t="s">
        <v>2298</v>
      </c>
      <c r="C339" s="18" t="s">
        <v>238</v>
      </c>
      <c r="D339" s="22" t="s">
        <v>760</v>
      </c>
      <c r="E339" s="22" t="s">
        <v>924</v>
      </c>
      <c r="F339" s="18" t="s">
        <v>2299</v>
      </c>
      <c r="G339" s="18" t="s">
        <v>2089</v>
      </c>
      <c r="H339" s="18" t="s">
        <v>2298</v>
      </c>
      <c r="I339" s="18" t="s">
        <v>2298</v>
      </c>
      <c r="J339" s="21" t="s">
        <v>1445</v>
      </c>
      <c r="K339" s="18" t="s">
        <v>101</v>
      </c>
      <c r="L339" s="18" t="s">
        <v>1905</v>
      </c>
      <c r="M339" s="18" t="s">
        <v>2092</v>
      </c>
      <c r="N339" s="18" t="s">
        <v>2300</v>
      </c>
      <c r="O339" s="18" t="s">
        <v>401</v>
      </c>
      <c r="P339" s="18" t="s">
        <v>106</v>
      </c>
      <c r="Q339" s="18" t="s">
        <v>2094</v>
      </c>
      <c r="R339" s="18" t="s">
        <v>2301</v>
      </c>
      <c r="S339" s="18" t="s">
        <v>766</v>
      </c>
      <c r="T339" s="18">
        <v>13572616300</v>
      </c>
      <c r="U339" s="18" t="s">
        <v>110</v>
      </c>
      <c r="V339" s="18">
        <f t="shared" si="14"/>
        <v>95</v>
      </c>
      <c r="W339" s="18">
        <v>95</v>
      </c>
      <c r="X339" s="18"/>
      <c r="Y339" s="18"/>
      <c r="Z339" s="18">
        <v>138</v>
      </c>
      <c r="AA339" s="18">
        <v>12</v>
      </c>
      <c r="AB339" s="18" t="s">
        <v>111</v>
      </c>
      <c r="AC339" s="18" t="s">
        <v>111</v>
      </c>
      <c r="AD339" s="18" t="s">
        <v>112</v>
      </c>
      <c r="AE339" s="18" t="s">
        <v>111</v>
      </c>
      <c r="AF339" s="18" t="s">
        <v>111</v>
      </c>
      <c r="AG339" s="18" t="s">
        <v>111</v>
      </c>
      <c r="AH339" s="18" t="s">
        <v>111</v>
      </c>
    </row>
    <row r="340" s="2" customFormat="1" ht="25" customHeight="1" spans="1:34">
      <c r="A340" s="18" t="s">
        <v>2302</v>
      </c>
      <c r="B340" s="18" t="s">
        <v>2303</v>
      </c>
      <c r="C340" s="18" t="s">
        <v>238</v>
      </c>
      <c r="D340" s="22" t="s">
        <v>760</v>
      </c>
      <c r="E340" s="18" t="s">
        <v>924</v>
      </c>
      <c r="F340" s="18" t="s">
        <v>2304</v>
      </c>
      <c r="G340" s="18" t="s">
        <v>2089</v>
      </c>
      <c r="H340" s="18" t="s">
        <v>2305</v>
      </c>
      <c r="I340" s="18" t="s">
        <v>2305</v>
      </c>
      <c r="J340" s="21" t="s">
        <v>1445</v>
      </c>
      <c r="K340" s="18" t="s">
        <v>101</v>
      </c>
      <c r="L340" s="18" t="s">
        <v>1905</v>
      </c>
      <c r="M340" s="18" t="s">
        <v>2092</v>
      </c>
      <c r="N340" s="18" t="s">
        <v>2306</v>
      </c>
      <c r="O340" s="18" t="s">
        <v>401</v>
      </c>
      <c r="P340" s="18" t="s">
        <v>106</v>
      </c>
      <c r="Q340" s="18" t="s">
        <v>2094</v>
      </c>
      <c r="R340" s="18" t="s">
        <v>2301</v>
      </c>
      <c r="S340" s="18" t="s">
        <v>766</v>
      </c>
      <c r="T340" s="18">
        <v>13572616300</v>
      </c>
      <c r="U340" s="18" t="s">
        <v>110</v>
      </c>
      <c r="V340" s="18">
        <f t="shared" si="14"/>
        <v>90</v>
      </c>
      <c r="W340" s="18">
        <v>90</v>
      </c>
      <c r="X340" s="18"/>
      <c r="Y340" s="18"/>
      <c r="Z340" s="18">
        <v>225</v>
      </c>
      <c r="AA340" s="18">
        <v>26</v>
      </c>
      <c r="AB340" s="18" t="s">
        <v>111</v>
      </c>
      <c r="AC340" s="18" t="s">
        <v>111</v>
      </c>
      <c r="AD340" s="18" t="s">
        <v>112</v>
      </c>
      <c r="AE340" s="18" t="s">
        <v>111</v>
      </c>
      <c r="AF340" s="18" t="s">
        <v>111</v>
      </c>
      <c r="AG340" s="18" t="s">
        <v>111</v>
      </c>
      <c r="AH340" s="18" t="s">
        <v>111</v>
      </c>
    </row>
    <row r="341" s="2" customFormat="1" ht="25" customHeight="1" spans="1:34">
      <c r="A341" s="18" t="s">
        <v>2307</v>
      </c>
      <c r="B341" s="18" t="s">
        <v>2308</v>
      </c>
      <c r="C341" s="18" t="s">
        <v>238</v>
      </c>
      <c r="D341" s="22" t="s">
        <v>760</v>
      </c>
      <c r="E341" s="18" t="s">
        <v>924</v>
      </c>
      <c r="F341" s="18" t="s">
        <v>2309</v>
      </c>
      <c r="G341" s="18" t="s">
        <v>2089</v>
      </c>
      <c r="H341" s="18" t="s">
        <v>2310</v>
      </c>
      <c r="I341" s="18" t="s">
        <v>2310</v>
      </c>
      <c r="J341" s="21" t="s">
        <v>1445</v>
      </c>
      <c r="K341" s="18" t="s">
        <v>101</v>
      </c>
      <c r="L341" s="18" t="s">
        <v>1905</v>
      </c>
      <c r="M341" s="18" t="s">
        <v>2092</v>
      </c>
      <c r="N341" s="18" t="s">
        <v>2311</v>
      </c>
      <c r="O341" s="18" t="s">
        <v>401</v>
      </c>
      <c r="P341" s="18" t="s">
        <v>106</v>
      </c>
      <c r="Q341" s="18" t="s">
        <v>2094</v>
      </c>
      <c r="R341" s="18" t="s">
        <v>2301</v>
      </c>
      <c r="S341" s="18" t="s">
        <v>766</v>
      </c>
      <c r="T341" s="18">
        <v>13572616300</v>
      </c>
      <c r="U341" s="18" t="s">
        <v>110</v>
      </c>
      <c r="V341" s="18">
        <f t="shared" si="14"/>
        <v>120</v>
      </c>
      <c r="W341" s="18">
        <v>120</v>
      </c>
      <c r="X341" s="18"/>
      <c r="Y341" s="18"/>
      <c r="Z341" s="18">
        <v>133</v>
      </c>
      <c r="AA341" s="18">
        <v>26</v>
      </c>
      <c r="AB341" s="18" t="s">
        <v>111</v>
      </c>
      <c r="AC341" s="18" t="s">
        <v>111</v>
      </c>
      <c r="AD341" s="18" t="s">
        <v>112</v>
      </c>
      <c r="AE341" s="18" t="s">
        <v>111</v>
      </c>
      <c r="AF341" s="18" t="s">
        <v>111</v>
      </c>
      <c r="AG341" s="18" t="s">
        <v>111</v>
      </c>
      <c r="AH341" s="18" t="s">
        <v>111</v>
      </c>
    </row>
    <row r="342" s="2" customFormat="1" ht="25" customHeight="1" spans="1:34">
      <c r="A342" s="18" t="s">
        <v>2312</v>
      </c>
      <c r="B342" s="18" t="s">
        <v>2313</v>
      </c>
      <c r="C342" s="18" t="s">
        <v>238</v>
      </c>
      <c r="D342" s="22" t="s">
        <v>760</v>
      </c>
      <c r="E342" s="18" t="s">
        <v>924</v>
      </c>
      <c r="F342" s="18" t="s">
        <v>2314</v>
      </c>
      <c r="G342" s="18" t="s">
        <v>2089</v>
      </c>
      <c r="H342" s="18" t="s">
        <v>2313</v>
      </c>
      <c r="I342" s="18" t="s">
        <v>2313</v>
      </c>
      <c r="J342" s="21" t="s">
        <v>1445</v>
      </c>
      <c r="K342" s="18" t="s">
        <v>101</v>
      </c>
      <c r="L342" s="18" t="s">
        <v>1905</v>
      </c>
      <c r="M342" s="18" t="s">
        <v>2092</v>
      </c>
      <c r="N342" s="18" t="s">
        <v>2315</v>
      </c>
      <c r="O342" s="18" t="s">
        <v>401</v>
      </c>
      <c r="P342" s="18" t="s">
        <v>106</v>
      </c>
      <c r="Q342" s="18" t="s">
        <v>2094</v>
      </c>
      <c r="R342" s="18" t="s">
        <v>2301</v>
      </c>
      <c r="S342" s="18" t="s">
        <v>766</v>
      </c>
      <c r="T342" s="18">
        <v>13572616300</v>
      </c>
      <c r="U342" s="18" t="s">
        <v>110</v>
      </c>
      <c r="V342" s="18">
        <f t="shared" si="14"/>
        <v>120</v>
      </c>
      <c r="W342" s="18">
        <v>120</v>
      </c>
      <c r="X342" s="18"/>
      <c r="Y342" s="18"/>
      <c r="Z342" s="18">
        <v>131</v>
      </c>
      <c r="AA342" s="18">
        <v>41</v>
      </c>
      <c r="AB342" s="18" t="s">
        <v>111</v>
      </c>
      <c r="AC342" s="18" t="s">
        <v>111</v>
      </c>
      <c r="AD342" s="18" t="s">
        <v>112</v>
      </c>
      <c r="AE342" s="18" t="s">
        <v>111</v>
      </c>
      <c r="AF342" s="18" t="s">
        <v>111</v>
      </c>
      <c r="AG342" s="18" t="s">
        <v>111</v>
      </c>
      <c r="AH342" s="18" t="s">
        <v>111</v>
      </c>
    </row>
    <row r="343" s="2" customFormat="1" ht="25" customHeight="1" spans="1:34">
      <c r="A343" s="18" t="s">
        <v>2316</v>
      </c>
      <c r="B343" s="18" t="s">
        <v>2317</v>
      </c>
      <c r="C343" s="18" t="s">
        <v>93</v>
      </c>
      <c r="D343" s="22" t="s">
        <v>938</v>
      </c>
      <c r="E343" s="18" t="s">
        <v>977</v>
      </c>
      <c r="F343" s="18" t="s">
        <v>2318</v>
      </c>
      <c r="G343" s="18" t="s">
        <v>2319</v>
      </c>
      <c r="H343" s="18" t="s">
        <v>2317</v>
      </c>
      <c r="I343" s="18" t="s">
        <v>2317</v>
      </c>
      <c r="J343" s="21" t="s">
        <v>2320</v>
      </c>
      <c r="K343" s="18" t="s">
        <v>101</v>
      </c>
      <c r="L343" s="18" t="s">
        <v>1905</v>
      </c>
      <c r="M343" s="18" t="s">
        <v>2321</v>
      </c>
      <c r="N343" s="18" t="s">
        <v>2322</v>
      </c>
      <c r="O343" s="18" t="s">
        <v>401</v>
      </c>
      <c r="P343" s="18" t="s">
        <v>106</v>
      </c>
      <c r="Q343" s="18" t="s">
        <v>2323</v>
      </c>
      <c r="R343" s="18" t="s">
        <v>1065</v>
      </c>
      <c r="S343" s="18" t="s">
        <v>944</v>
      </c>
      <c r="T343" s="18">
        <v>13892656918</v>
      </c>
      <c r="U343" s="18" t="s">
        <v>929</v>
      </c>
      <c r="V343" s="18">
        <f t="shared" si="14"/>
        <v>100</v>
      </c>
      <c r="W343" s="18">
        <v>100</v>
      </c>
      <c r="X343" s="18"/>
      <c r="Y343" s="18"/>
      <c r="Z343" s="18">
        <v>135</v>
      </c>
      <c r="AA343" s="18">
        <v>47</v>
      </c>
      <c r="AB343" s="18" t="s">
        <v>111</v>
      </c>
      <c r="AC343" s="18" t="s">
        <v>111</v>
      </c>
      <c r="AD343" s="18" t="s">
        <v>111</v>
      </c>
      <c r="AE343" s="18" t="s">
        <v>111</v>
      </c>
      <c r="AF343" s="18" t="s">
        <v>111</v>
      </c>
      <c r="AG343" s="18" t="s">
        <v>111</v>
      </c>
      <c r="AH343" s="18" t="s">
        <v>111</v>
      </c>
    </row>
    <row r="344" s="2" customFormat="1" ht="25" customHeight="1" spans="1:34">
      <c r="A344" s="18" t="s">
        <v>2324</v>
      </c>
      <c r="B344" s="18" t="s">
        <v>2325</v>
      </c>
      <c r="C344" s="18" t="s">
        <v>93</v>
      </c>
      <c r="D344" s="22" t="s">
        <v>938</v>
      </c>
      <c r="E344" s="18" t="s">
        <v>969</v>
      </c>
      <c r="F344" s="18" t="s">
        <v>2326</v>
      </c>
      <c r="G344" s="18" t="s">
        <v>2319</v>
      </c>
      <c r="H344" s="18" t="s">
        <v>2327</v>
      </c>
      <c r="I344" s="18" t="s">
        <v>2327</v>
      </c>
      <c r="J344" s="21" t="s">
        <v>2320</v>
      </c>
      <c r="K344" s="18" t="s">
        <v>101</v>
      </c>
      <c r="L344" s="18" t="s">
        <v>1905</v>
      </c>
      <c r="M344" s="18" t="s">
        <v>2321</v>
      </c>
      <c r="N344" s="18" t="s">
        <v>2328</v>
      </c>
      <c r="O344" s="18" t="s">
        <v>401</v>
      </c>
      <c r="P344" s="18" t="s">
        <v>106</v>
      </c>
      <c r="Q344" s="18" t="s">
        <v>2323</v>
      </c>
      <c r="R344" s="18" t="s">
        <v>1065</v>
      </c>
      <c r="S344" s="18" t="s">
        <v>944</v>
      </c>
      <c r="T344" s="18">
        <v>13892656918</v>
      </c>
      <c r="U344" s="18" t="s">
        <v>929</v>
      </c>
      <c r="V344" s="18">
        <f t="shared" si="14"/>
        <v>125</v>
      </c>
      <c r="W344" s="18">
        <v>125</v>
      </c>
      <c r="X344" s="18"/>
      <c r="Y344" s="18"/>
      <c r="Z344" s="18">
        <v>1506</v>
      </c>
      <c r="AA344" s="18">
        <v>693</v>
      </c>
      <c r="AB344" s="18" t="s">
        <v>111</v>
      </c>
      <c r="AC344" s="18" t="s">
        <v>111</v>
      </c>
      <c r="AD344" s="18" t="s">
        <v>111</v>
      </c>
      <c r="AE344" s="18" t="s">
        <v>111</v>
      </c>
      <c r="AF344" s="18" t="s">
        <v>111</v>
      </c>
      <c r="AG344" s="18" t="s">
        <v>111</v>
      </c>
      <c r="AH344" s="18" t="s">
        <v>111</v>
      </c>
    </row>
    <row r="345" s="2" customFormat="1" ht="25" customHeight="1" spans="1:34">
      <c r="A345" s="18" t="s">
        <v>2329</v>
      </c>
      <c r="B345" s="18" t="s">
        <v>2330</v>
      </c>
      <c r="C345" s="18" t="s">
        <v>93</v>
      </c>
      <c r="D345" s="22" t="s">
        <v>938</v>
      </c>
      <c r="E345" s="18" t="s">
        <v>2331</v>
      </c>
      <c r="F345" s="18" t="s">
        <v>2332</v>
      </c>
      <c r="G345" s="18" t="s">
        <v>2319</v>
      </c>
      <c r="H345" s="18" t="s">
        <v>2330</v>
      </c>
      <c r="I345" s="18" t="s">
        <v>2330</v>
      </c>
      <c r="J345" s="21" t="s">
        <v>2320</v>
      </c>
      <c r="K345" s="18" t="s">
        <v>101</v>
      </c>
      <c r="L345" s="18" t="s">
        <v>1905</v>
      </c>
      <c r="M345" s="18" t="s">
        <v>2321</v>
      </c>
      <c r="N345" s="18" t="s">
        <v>2333</v>
      </c>
      <c r="O345" s="18" t="s">
        <v>401</v>
      </c>
      <c r="P345" s="18" t="s">
        <v>106</v>
      </c>
      <c r="Q345" s="18" t="s">
        <v>2323</v>
      </c>
      <c r="R345" s="18" t="s">
        <v>1065</v>
      </c>
      <c r="S345" s="18" t="s">
        <v>944</v>
      </c>
      <c r="T345" s="18">
        <v>13892656918</v>
      </c>
      <c r="U345" s="18" t="s">
        <v>929</v>
      </c>
      <c r="V345" s="18">
        <f t="shared" si="14"/>
        <v>150</v>
      </c>
      <c r="W345" s="18">
        <v>150</v>
      </c>
      <c r="X345" s="18"/>
      <c r="Y345" s="18"/>
      <c r="Z345" s="18">
        <v>166</v>
      </c>
      <c r="AA345" s="18">
        <v>61</v>
      </c>
      <c r="AB345" s="18" t="s">
        <v>111</v>
      </c>
      <c r="AC345" s="18" t="s">
        <v>111</v>
      </c>
      <c r="AD345" s="18" t="s">
        <v>111</v>
      </c>
      <c r="AE345" s="18" t="s">
        <v>111</v>
      </c>
      <c r="AF345" s="18" t="s">
        <v>111</v>
      </c>
      <c r="AG345" s="18" t="s">
        <v>111</v>
      </c>
      <c r="AH345" s="18" t="s">
        <v>111</v>
      </c>
    </row>
    <row r="346" s="2" customFormat="1" ht="25" customHeight="1" spans="1:34">
      <c r="A346" s="18" t="s">
        <v>2334</v>
      </c>
      <c r="B346" s="18" t="s">
        <v>2335</v>
      </c>
      <c r="C346" s="18" t="s">
        <v>93</v>
      </c>
      <c r="D346" s="22" t="s">
        <v>938</v>
      </c>
      <c r="E346" s="18" t="s">
        <v>994</v>
      </c>
      <c r="F346" s="18" t="s">
        <v>2336</v>
      </c>
      <c r="G346" s="18" t="s">
        <v>2319</v>
      </c>
      <c r="H346" s="18" t="s">
        <v>2335</v>
      </c>
      <c r="I346" s="18" t="s">
        <v>2335</v>
      </c>
      <c r="J346" s="21" t="s">
        <v>2320</v>
      </c>
      <c r="K346" s="18" t="s">
        <v>101</v>
      </c>
      <c r="L346" s="18" t="s">
        <v>1905</v>
      </c>
      <c r="M346" s="18" t="s">
        <v>2321</v>
      </c>
      <c r="N346" s="18" t="s">
        <v>2337</v>
      </c>
      <c r="O346" s="18" t="s">
        <v>401</v>
      </c>
      <c r="P346" s="18" t="s">
        <v>106</v>
      </c>
      <c r="Q346" s="18" t="s">
        <v>2323</v>
      </c>
      <c r="R346" s="18" t="s">
        <v>1065</v>
      </c>
      <c r="S346" s="18" t="s">
        <v>944</v>
      </c>
      <c r="T346" s="18">
        <v>13892656918</v>
      </c>
      <c r="U346" s="18" t="s">
        <v>929</v>
      </c>
      <c r="V346" s="18">
        <f t="shared" si="14"/>
        <v>75</v>
      </c>
      <c r="W346" s="18">
        <v>75</v>
      </c>
      <c r="X346" s="18"/>
      <c r="Y346" s="18"/>
      <c r="Z346" s="18">
        <v>233</v>
      </c>
      <c r="AA346" s="18">
        <v>115</v>
      </c>
      <c r="AB346" s="18" t="s">
        <v>111</v>
      </c>
      <c r="AC346" s="18" t="s">
        <v>111</v>
      </c>
      <c r="AD346" s="18" t="s">
        <v>111</v>
      </c>
      <c r="AE346" s="18" t="s">
        <v>111</v>
      </c>
      <c r="AF346" s="18" t="s">
        <v>111</v>
      </c>
      <c r="AG346" s="18" t="s">
        <v>111</v>
      </c>
      <c r="AH346" s="18" t="s">
        <v>111</v>
      </c>
    </row>
    <row r="347" s="2" customFormat="1" ht="25" customHeight="1" spans="1:34">
      <c r="A347" s="18" t="s">
        <v>2338</v>
      </c>
      <c r="B347" s="18" t="s">
        <v>2339</v>
      </c>
      <c r="C347" s="18" t="s">
        <v>93</v>
      </c>
      <c r="D347" s="22" t="s">
        <v>938</v>
      </c>
      <c r="E347" s="18" t="s">
        <v>954</v>
      </c>
      <c r="F347" s="18" t="s">
        <v>2340</v>
      </c>
      <c r="G347" s="18" t="s">
        <v>2319</v>
      </c>
      <c r="H347" s="18" t="s">
        <v>2339</v>
      </c>
      <c r="I347" s="18" t="s">
        <v>2339</v>
      </c>
      <c r="J347" s="21" t="s">
        <v>2320</v>
      </c>
      <c r="K347" s="18" t="s">
        <v>101</v>
      </c>
      <c r="L347" s="18" t="s">
        <v>1905</v>
      </c>
      <c r="M347" s="18" t="s">
        <v>2321</v>
      </c>
      <c r="N347" s="18" t="s">
        <v>2341</v>
      </c>
      <c r="O347" s="18" t="s">
        <v>401</v>
      </c>
      <c r="P347" s="18" t="s">
        <v>106</v>
      </c>
      <c r="Q347" s="18" t="s">
        <v>2323</v>
      </c>
      <c r="R347" s="18" t="s">
        <v>1065</v>
      </c>
      <c r="S347" s="18" t="s">
        <v>944</v>
      </c>
      <c r="T347" s="18">
        <v>13892656918</v>
      </c>
      <c r="U347" s="18" t="s">
        <v>929</v>
      </c>
      <c r="V347" s="18">
        <f t="shared" si="14"/>
        <v>125</v>
      </c>
      <c r="W347" s="18">
        <v>125</v>
      </c>
      <c r="X347" s="18"/>
      <c r="Y347" s="18"/>
      <c r="Z347" s="18">
        <v>275</v>
      </c>
      <c r="AA347" s="18">
        <v>107</v>
      </c>
      <c r="AB347" s="18" t="s">
        <v>111</v>
      </c>
      <c r="AC347" s="18" t="s">
        <v>111</v>
      </c>
      <c r="AD347" s="18" t="s">
        <v>111</v>
      </c>
      <c r="AE347" s="18" t="s">
        <v>111</v>
      </c>
      <c r="AF347" s="18" t="s">
        <v>111</v>
      </c>
      <c r="AG347" s="18" t="s">
        <v>111</v>
      </c>
      <c r="AH347" s="18" t="s">
        <v>111</v>
      </c>
    </row>
    <row r="348" s="2" customFormat="1" ht="25" customHeight="1" spans="1:34">
      <c r="A348" s="18" t="s">
        <v>2342</v>
      </c>
      <c r="B348" s="18" t="s">
        <v>2343</v>
      </c>
      <c r="C348" s="18" t="s">
        <v>93</v>
      </c>
      <c r="D348" s="22" t="s">
        <v>938</v>
      </c>
      <c r="E348" s="18" t="s">
        <v>1994</v>
      </c>
      <c r="F348" s="18" t="s">
        <v>2344</v>
      </c>
      <c r="G348" s="18" t="s">
        <v>2319</v>
      </c>
      <c r="H348" s="18" t="s">
        <v>2345</v>
      </c>
      <c r="I348" s="18" t="s">
        <v>2345</v>
      </c>
      <c r="J348" s="21" t="s">
        <v>2320</v>
      </c>
      <c r="K348" s="18" t="s">
        <v>101</v>
      </c>
      <c r="L348" s="18" t="s">
        <v>1905</v>
      </c>
      <c r="M348" s="18" t="s">
        <v>2321</v>
      </c>
      <c r="N348" s="18" t="s">
        <v>2346</v>
      </c>
      <c r="O348" s="18" t="s">
        <v>401</v>
      </c>
      <c r="P348" s="18" t="s">
        <v>106</v>
      </c>
      <c r="Q348" s="18" t="s">
        <v>2323</v>
      </c>
      <c r="R348" s="18" t="s">
        <v>1065</v>
      </c>
      <c r="S348" s="18" t="s">
        <v>944</v>
      </c>
      <c r="T348" s="18">
        <v>13892656918</v>
      </c>
      <c r="U348" s="18" t="s">
        <v>929</v>
      </c>
      <c r="V348" s="18">
        <f t="shared" si="14"/>
        <v>80</v>
      </c>
      <c r="W348" s="18">
        <v>80</v>
      </c>
      <c r="X348" s="18"/>
      <c r="Y348" s="18"/>
      <c r="Z348" s="18">
        <v>3982</v>
      </c>
      <c r="AA348" s="18">
        <v>1266</v>
      </c>
      <c r="AB348" s="18" t="s">
        <v>111</v>
      </c>
      <c r="AC348" s="18" t="s">
        <v>111</v>
      </c>
      <c r="AD348" s="18" t="s">
        <v>111</v>
      </c>
      <c r="AE348" s="18" t="s">
        <v>111</v>
      </c>
      <c r="AF348" s="18" t="s">
        <v>111</v>
      </c>
      <c r="AG348" s="18" t="s">
        <v>111</v>
      </c>
      <c r="AH348" s="18" t="s">
        <v>111</v>
      </c>
    </row>
    <row r="349" s="2" customFormat="1" ht="25" customHeight="1" spans="1:34">
      <c r="A349" s="18" t="s">
        <v>2347</v>
      </c>
      <c r="B349" s="18" t="s">
        <v>2348</v>
      </c>
      <c r="C349" s="18" t="s">
        <v>93</v>
      </c>
      <c r="D349" s="18" t="s">
        <v>1031</v>
      </c>
      <c r="E349" s="18" t="s">
        <v>2349</v>
      </c>
      <c r="F349" s="18" t="s">
        <v>2350</v>
      </c>
      <c r="G349" s="18" t="s">
        <v>2089</v>
      </c>
      <c r="H349" s="18" t="s">
        <v>2351</v>
      </c>
      <c r="I349" s="18" t="s">
        <v>2352</v>
      </c>
      <c r="J349" s="21" t="s">
        <v>1445</v>
      </c>
      <c r="K349" s="18" t="s">
        <v>101</v>
      </c>
      <c r="L349" s="18" t="s">
        <v>418</v>
      </c>
      <c r="M349" s="18" t="s">
        <v>2092</v>
      </c>
      <c r="N349" s="18" t="s">
        <v>2353</v>
      </c>
      <c r="O349" s="18" t="s">
        <v>401</v>
      </c>
      <c r="P349" s="18" t="s">
        <v>106</v>
      </c>
      <c r="Q349" s="18" t="s">
        <v>2094</v>
      </c>
      <c r="R349" s="18" t="s">
        <v>2354</v>
      </c>
      <c r="S349" s="18" t="s">
        <v>1038</v>
      </c>
      <c r="T349" s="18">
        <v>15289268688</v>
      </c>
      <c r="U349" s="18" t="s">
        <v>110</v>
      </c>
      <c r="V349" s="18">
        <f t="shared" si="14"/>
        <v>42</v>
      </c>
      <c r="W349" s="18">
        <v>42</v>
      </c>
      <c r="X349" s="18"/>
      <c r="Y349" s="18"/>
      <c r="Z349" s="18">
        <v>814</v>
      </c>
      <c r="AA349" s="18">
        <v>135</v>
      </c>
      <c r="AB349" s="18" t="s">
        <v>111</v>
      </c>
      <c r="AC349" s="18" t="s">
        <v>111</v>
      </c>
      <c r="AD349" s="18" t="s">
        <v>112</v>
      </c>
      <c r="AE349" s="18" t="s">
        <v>111</v>
      </c>
      <c r="AF349" s="18" t="s">
        <v>111</v>
      </c>
      <c r="AG349" s="18" t="s">
        <v>111</v>
      </c>
      <c r="AH349" s="18" t="s">
        <v>111</v>
      </c>
    </row>
    <row r="350" s="2" customFormat="1" ht="25" customHeight="1" spans="1:34">
      <c r="A350" s="18" t="s">
        <v>2355</v>
      </c>
      <c r="B350" s="18" t="s">
        <v>2356</v>
      </c>
      <c r="C350" s="18" t="s">
        <v>93</v>
      </c>
      <c r="D350" s="18" t="s">
        <v>1031</v>
      </c>
      <c r="E350" s="18" t="s">
        <v>1040</v>
      </c>
      <c r="F350" s="18" t="s">
        <v>2357</v>
      </c>
      <c r="G350" s="18" t="s">
        <v>2089</v>
      </c>
      <c r="H350" s="18" t="s">
        <v>2358</v>
      </c>
      <c r="I350" s="18" t="s">
        <v>2359</v>
      </c>
      <c r="J350" s="21" t="s">
        <v>1445</v>
      </c>
      <c r="K350" s="18" t="s">
        <v>101</v>
      </c>
      <c r="L350" s="18" t="s">
        <v>1905</v>
      </c>
      <c r="M350" s="18" t="s">
        <v>2092</v>
      </c>
      <c r="N350" s="18" t="s">
        <v>2360</v>
      </c>
      <c r="O350" s="18" t="s">
        <v>401</v>
      </c>
      <c r="P350" s="18" t="s">
        <v>106</v>
      </c>
      <c r="Q350" s="18" t="s">
        <v>2094</v>
      </c>
      <c r="R350" s="18" t="s">
        <v>2354</v>
      </c>
      <c r="S350" s="18" t="s">
        <v>1038</v>
      </c>
      <c r="T350" s="18">
        <v>15289268688</v>
      </c>
      <c r="U350" s="18" t="s">
        <v>110</v>
      </c>
      <c r="V350" s="18">
        <f t="shared" si="14"/>
        <v>60</v>
      </c>
      <c r="W350" s="18">
        <v>60</v>
      </c>
      <c r="X350" s="18"/>
      <c r="Y350" s="18"/>
      <c r="Z350" s="18">
        <v>32</v>
      </c>
      <c r="AA350" s="18">
        <v>12</v>
      </c>
      <c r="AB350" s="18" t="s">
        <v>111</v>
      </c>
      <c r="AC350" s="18" t="s">
        <v>111</v>
      </c>
      <c r="AD350" s="18" t="s">
        <v>112</v>
      </c>
      <c r="AE350" s="18" t="s">
        <v>111</v>
      </c>
      <c r="AF350" s="18" t="s">
        <v>111</v>
      </c>
      <c r="AG350" s="18" t="s">
        <v>111</v>
      </c>
      <c r="AH350" s="18" t="s">
        <v>111</v>
      </c>
    </row>
    <row r="351" s="2" customFormat="1" ht="25" customHeight="1" spans="1:34">
      <c r="A351" s="18" t="s">
        <v>2361</v>
      </c>
      <c r="B351" s="18" t="s">
        <v>2362</v>
      </c>
      <c r="C351" s="18" t="s">
        <v>93</v>
      </c>
      <c r="D351" s="18" t="s">
        <v>1031</v>
      </c>
      <c r="E351" s="18" t="s">
        <v>2363</v>
      </c>
      <c r="F351" s="18" t="s">
        <v>2364</v>
      </c>
      <c r="G351" s="18" t="s">
        <v>2089</v>
      </c>
      <c r="H351" s="18" t="s">
        <v>2365</v>
      </c>
      <c r="I351" s="18" t="s">
        <v>2366</v>
      </c>
      <c r="J351" s="21" t="s">
        <v>1445</v>
      </c>
      <c r="K351" s="18" t="s">
        <v>101</v>
      </c>
      <c r="L351" s="18" t="s">
        <v>1905</v>
      </c>
      <c r="M351" s="18" t="s">
        <v>2092</v>
      </c>
      <c r="N351" s="18" t="s">
        <v>2367</v>
      </c>
      <c r="O351" s="18" t="s">
        <v>401</v>
      </c>
      <c r="P351" s="18" t="s">
        <v>106</v>
      </c>
      <c r="Q351" s="18" t="s">
        <v>2094</v>
      </c>
      <c r="R351" s="18" t="s">
        <v>2354</v>
      </c>
      <c r="S351" s="18" t="s">
        <v>1038</v>
      </c>
      <c r="T351" s="18">
        <v>15289268688</v>
      </c>
      <c r="U351" s="18" t="s">
        <v>110</v>
      </c>
      <c r="V351" s="18">
        <f t="shared" si="14"/>
        <v>120</v>
      </c>
      <c r="W351" s="18">
        <v>120</v>
      </c>
      <c r="X351" s="18"/>
      <c r="Y351" s="18"/>
      <c r="Z351" s="18">
        <v>1000</v>
      </c>
      <c r="AA351" s="18">
        <v>501</v>
      </c>
      <c r="AB351" s="18" t="s">
        <v>111</v>
      </c>
      <c r="AC351" s="18" t="s">
        <v>111</v>
      </c>
      <c r="AD351" s="18" t="s">
        <v>112</v>
      </c>
      <c r="AE351" s="18" t="s">
        <v>111</v>
      </c>
      <c r="AF351" s="18" t="s">
        <v>111</v>
      </c>
      <c r="AG351" s="18" t="s">
        <v>111</v>
      </c>
      <c r="AH351" s="18" t="s">
        <v>111</v>
      </c>
    </row>
    <row r="352" s="2" customFormat="1" ht="25" customHeight="1" spans="1:34">
      <c r="A352" s="18" t="s">
        <v>2368</v>
      </c>
      <c r="B352" s="18" t="s">
        <v>2369</v>
      </c>
      <c r="C352" s="18" t="s">
        <v>93</v>
      </c>
      <c r="D352" s="18" t="s">
        <v>1031</v>
      </c>
      <c r="E352" s="18" t="s">
        <v>1032</v>
      </c>
      <c r="F352" s="18" t="s">
        <v>2370</v>
      </c>
      <c r="G352" s="18" t="s">
        <v>2089</v>
      </c>
      <c r="H352" s="18" t="s">
        <v>2371</v>
      </c>
      <c r="I352" s="18" t="s">
        <v>2372</v>
      </c>
      <c r="J352" s="21" t="s">
        <v>1445</v>
      </c>
      <c r="K352" s="18" t="s">
        <v>101</v>
      </c>
      <c r="L352" s="18" t="s">
        <v>1905</v>
      </c>
      <c r="M352" s="18" t="s">
        <v>2092</v>
      </c>
      <c r="N352" s="18" t="s">
        <v>2373</v>
      </c>
      <c r="O352" s="18" t="s">
        <v>401</v>
      </c>
      <c r="P352" s="18" t="s">
        <v>106</v>
      </c>
      <c r="Q352" s="18" t="s">
        <v>2094</v>
      </c>
      <c r="R352" s="18" t="s">
        <v>2354</v>
      </c>
      <c r="S352" s="18" t="s">
        <v>1038</v>
      </c>
      <c r="T352" s="18">
        <v>15289268688</v>
      </c>
      <c r="U352" s="18" t="s">
        <v>110</v>
      </c>
      <c r="V352" s="18">
        <f t="shared" si="14"/>
        <v>90</v>
      </c>
      <c r="W352" s="18">
        <v>90</v>
      </c>
      <c r="X352" s="18"/>
      <c r="Y352" s="18"/>
      <c r="Z352" s="18">
        <v>182</v>
      </c>
      <c r="AA352" s="18">
        <v>40</v>
      </c>
      <c r="AB352" s="18" t="s">
        <v>111</v>
      </c>
      <c r="AC352" s="18" t="s">
        <v>111</v>
      </c>
      <c r="AD352" s="18" t="s">
        <v>112</v>
      </c>
      <c r="AE352" s="18" t="s">
        <v>111</v>
      </c>
      <c r="AF352" s="18" t="s">
        <v>111</v>
      </c>
      <c r="AG352" s="18" t="s">
        <v>111</v>
      </c>
      <c r="AH352" s="18" t="s">
        <v>111</v>
      </c>
    </row>
    <row r="353" s="2" customFormat="1" ht="25" customHeight="1" spans="1:34">
      <c r="A353" s="18" t="s">
        <v>2374</v>
      </c>
      <c r="B353" s="18" t="s">
        <v>2375</v>
      </c>
      <c r="C353" s="18" t="s">
        <v>93</v>
      </c>
      <c r="D353" s="18" t="s">
        <v>1092</v>
      </c>
      <c r="E353" s="18" t="s">
        <v>2376</v>
      </c>
      <c r="F353" s="18" t="s">
        <v>2377</v>
      </c>
      <c r="G353" s="18" t="s">
        <v>2089</v>
      </c>
      <c r="H353" s="18" t="s">
        <v>2378</v>
      </c>
      <c r="I353" s="18" t="s">
        <v>2379</v>
      </c>
      <c r="J353" s="21" t="s">
        <v>1445</v>
      </c>
      <c r="K353" s="18" t="s">
        <v>101</v>
      </c>
      <c r="L353" s="18" t="s">
        <v>2380</v>
      </c>
      <c r="M353" s="18" t="s">
        <v>2092</v>
      </c>
      <c r="N353" s="18" t="s">
        <v>2381</v>
      </c>
      <c r="O353" s="18" t="s">
        <v>401</v>
      </c>
      <c r="P353" s="18" t="s">
        <v>106</v>
      </c>
      <c r="Q353" s="18" t="s">
        <v>2094</v>
      </c>
      <c r="R353" s="18" t="s">
        <v>1098</v>
      </c>
      <c r="S353" s="18" t="s">
        <v>1099</v>
      </c>
      <c r="T353" s="18">
        <v>13891649408</v>
      </c>
      <c r="U353" s="18" t="s">
        <v>110</v>
      </c>
      <c r="V353" s="18">
        <f t="shared" si="14"/>
        <v>120</v>
      </c>
      <c r="W353" s="18">
        <v>120</v>
      </c>
      <c r="X353" s="18"/>
      <c r="Y353" s="18"/>
      <c r="Z353" s="18">
        <v>196</v>
      </c>
      <c r="AA353" s="18">
        <v>86</v>
      </c>
      <c r="AB353" s="18" t="s">
        <v>111</v>
      </c>
      <c r="AC353" s="18" t="s">
        <v>111</v>
      </c>
      <c r="AD353" s="18" t="s">
        <v>111</v>
      </c>
      <c r="AE353" s="18" t="s">
        <v>111</v>
      </c>
      <c r="AF353" s="18" t="s">
        <v>111</v>
      </c>
      <c r="AG353" s="18" t="s">
        <v>111</v>
      </c>
      <c r="AH353" s="18" t="s">
        <v>111</v>
      </c>
    </row>
    <row r="354" s="2" customFormat="1" ht="25" customHeight="1" spans="1:34">
      <c r="A354" s="18" t="s">
        <v>2382</v>
      </c>
      <c r="B354" s="18" t="s">
        <v>2383</v>
      </c>
      <c r="C354" s="18" t="s">
        <v>93</v>
      </c>
      <c r="D354" s="18" t="s">
        <v>1092</v>
      </c>
      <c r="E354" s="18" t="s">
        <v>2384</v>
      </c>
      <c r="F354" s="18" t="s">
        <v>2385</v>
      </c>
      <c r="G354" s="18" t="s">
        <v>2089</v>
      </c>
      <c r="H354" s="18" t="s">
        <v>2386</v>
      </c>
      <c r="I354" s="18" t="s">
        <v>2387</v>
      </c>
      <c r="J354" s="21" t="s">
        <v>1445</v>
      </c>
      <c r="K354" s="18" t="s">
        <v>101</v>
      </c>
      <c r="L354" s="18" t="s">
        <v>2388</v>
      </c>
      <c r="M354" s="18" t="s">
        <v>2092</v>
      </c>
      <c r="N354" s="18" t="s">
        <v>2389</v>
      </c>
      <c r="O354" s="18" t="s">
        <v>401</v>
      </c>
      <c r="P354" s="18" t="s">
        <v>106</v>
      </c>
      <c r="Q354" s="18" t="s">
        <v>2094</v>
      </c>
      <c r="R354" s="18" t="s">
        <v>1098</v>
      </c>
      <c r="S354" s="18" t="s">
        <v>1099</v>
      </c>
      <c r="T354" s="18">
        <v>13891649408</v>
      </c>
      <c r="U354" s="18" t="s">
        <v>110</v>
      </c>
      <c r="V354" s="18">
        <f t="shared" si="14"/>
        <v>90</v>
      </c>
      <c r="W354" s="18">
        <v>90</v>
      </c>
      <c r="X354" s="18"/>
      <c r="Y354" s="18"/>
      <c r="Z354" s="18">
        <v>203</v>
      </c>
      <c r="AA354" s="18">
        <v>82</v>
      </c>
      <c r="AB354" s="18" t="s">
        <v>111</v>
      </c>
      <c r="AC354" s="18" t="s">
        <v>111</v>
      </c>
      <c r="AD354" s="18" t="s">
        <v>112</v>
      </c>
      <c r="AE354" s="18" t="s">
        <v>111</v>
      </c>
      <c r="AF354" s="18" t="s">
        <v>111</v>
      </c>
      <c r="AG354" s="18" t="s">
        <v>111</v>
      </c>
      <c r="AH354" s="18" t="s">
        <v>111</v>
      </c>
    </row>
    <row r="355" s="2" customFormat="1" ht="25" customHeight="1" spans="1:34">
      <c r="A355" s="18" t="s">
        <v>2390</v>
      </c>
      <c r="B355" s="18" t="s">
        <v>2391</v>
      </c>
      <c r="C355" s="18" t="s">
        <v>93</v>
      </c>
      <c r="D355" s="18" t="s">
        <v>1092</v>
      </c>
      <c r="E355" s="18" t="s">
        <v>1118</v>
      </c>
      <c r="F355" s="18" t="s">
        <v>2392</v>
      </c>
      <c r="G355" s="18" t="s">
        <v>2089</v>
      </c>
      <c r="H355" s="18" t="s">
        <v>2393</v>
      </c>
      <c r="I355" s="18" t="s">
        <v>2394</v>
      </c>
      <c r="J355" s="21" t="s">
        <v>1445</v>
      </c>
      <c r="K355" s="18" t="s">
        <v>101</v>
      </c>
      <c r="L355" s="18" t="s">
        <v>2395</v>
      </c>
      <c r="M355" s="18" t="s">
        <v>2092</v>
      </c>
      <c r="N355" s="18" t="s">
        <v>2396</v>
      </c>
      <c r="O355" s="18" t="s">
        <v>401</v>
      </c>
      <c r="P355" s="18" t="s">
        <v>106</v>
      </c>
      <c r="Q355" s="18" t="s">
        <v>2094</v>
      </c>
      <c r="R355" s="18" t="s">
        <v>1098</v>
      </c>
      <c r="S355" s="18" t="s">
        <v>1099</v>
      </c>
      <c r="T355" s="18">
        <v>13891649408</v>
      </c>
      <c r="U355" s="18" t="s">
        <v>110</v>
      </c>
      <c r="V355" s="18">
        <f t="shared" si="14"/>
        <v>90</v>
      </c>
      <c r="W355" s="18">
        <v>90</v>
      </c>
      <c r="X355" s="18"/>
      <c r="Y355" s="18"/>
      <c r="Z355" s="18">
        <v>353</v>
      </c>
      <c r="AA355" s="18">
        <v>179</v>
      </c>
      <c r="AB355" s="18" t="s">
        <v>111</v>
      </c>
      <c r="AC355" s="18" t="s">
        <v>111</v>
      </c>
      <c r="AD355" s="18" t="s">
        <v>112</v>
      </c>
      <c r="AE355" s="18" t="s">
        <v>111</v>
      </c>
      <c r="AF355" s="18" t="s">
        <v>111</v>
      </c>
      <c r="AG355" s="18" t="s">
        <v>111</v>
      </c>
      <c r="AH355" s="18" t="s">
        <v>111</v>
      </c>
    </row>
    <row r="356" s="2" customFormat="1" ht="25" customHeight="1" spans="1:34">
      <c r="A356" s="18" t="s">
        <v>2397</v>
      </c>
      <c r="B356" s="18" t="s">
        <v>2398</v>
      </c>
      <c r="C356" s="18" t="s">
        <v>93</v>
      </c>
      <c r="D356" s="18" t="s">
        <v>1092</v>
      </c>
      <c r="E356" s="18" t="s">
        <v>1118</v>
      </c>
      <c r="F356" s="18" t="s">
        <v>2399</v>
      </c>
      <c r="G356" s="18" t="s">
        <v>2089</v>
      </c>
      <c r="H356" s="18" t="s">
        <v>2400</v>
      </c>
      <c r="I356" s="18" t="s">
        <v>2400</v>
      </c>
      <c r="J356" s="21" t="s">
        <v>1445</v>
      </c>
      <c r="K356" s="18" t="s">
        <v>101</v>
      </c>
      <c r="L356" s="18" t="s">
        <v>2401</v>
      </c>
      <c r="M356" s="18" t="s">
        <v>2092</v>
      </c>
      <c r="N356" s="18" t="s">
        <v>2402</v>
      </c>
      <c r="O356" s="18" t="s">
        <v>401</v>
      </c>
      <c r="P356" s="18" t="s">
        <v>106</v>
      </c>
      <c r="Q356" s="18" t="s">
        <v>2094</v>
      </c>
      <c r="R356" s="18" t="s">
        <v>1098</v>
      </c>
      <c r="S356" s="18" t="s">
        <v>1099</v>
      </c>
      <c r="T356" s="18">
        <v>13891649408</v>
      </c>
      <c r="U356" s="18" t="s">
        <v>110</v>
      </c>
      <c r="V356" s="18">
        <f t="shared" si="14"/>
        <v>60</v>
      </c>
      <c r="W356" s="18">
        <v>60</v>
      </c>
      <c r="X356" s="18"/>
      <c r="Y356" s="18"/>
      <c r="Z356" s="18">
        <v>148</v>
      </c>
      <c r="AA356" s="18">
        <v>50</v>
      </c>
      <c r="AB356" s="18" t="s">
        <v>111</v>
      </c>
      <c r="AC356" s="18" t="s">
        <v>111</v>
      </c>
      <c r="AD356" s="18" t="s">
        <v>112</v>
      </c>
      <c r="AE356" s="18" t="s">
        <v>111</v>
      </c>
      <c r="AF356" s="18" t="s">
        <v>111</v>
      </c>
      <c r="AG356" s="18" t="s">
        <v>111</v>
      </c>
      <c r="AH356" s="18" t="s">
        <v>111</v>
      </c>
    </row>
    <row r="357" s="2" customFormat="1" ht="25" customHeight="1" spans="1:34">
      <c r="A357" s="18" t="s">
        <v>2403</v>
      </c>
      <c r="B357" s="18" t="s">
        <v>2404</v>
      </c>
      <c r="C357" s="18" t="s">
        <v>93</v>
      </c>
      <c r="D357" s="18" t="s">
        <v>1092</v>
      </c>
      <c r="E357" s="18" t="s">
        <v>2384</v>
      </c>
      <c r="F357" s="18" t="s">
        <v>2405</v>
      </c>
      <c r="G357" s="18" t="s">
        <v>2089</v>
      </c>
      <c r="H357" s="18" t="s">
        <v>2406</v>
      </c>
      <c r="I357" s="18" t="s">
        <v>2407</v>
      </c>
      <c r="J357" s="21" t="s">
        <v>1445</v>
      </c>
      <c r="K357" s="18" t="s">
        <v>101</v>
      </c>
      <c r="L357" s="18" t="s">
        <v>1905</v>
      </c>
      <c r="M357" s="18" t="s">
        <v>2092</v>
      </c>
      <c r="N357" s="18" t="s">
        <v>2408</v>
      </c>
      <c r="O357" s="18" t="s">
        <v>401</v>
      </c>
      <c r="P357" s="18" t="s">
        <v>106</v>
      </c>
      <c r="Q357" s="18" t="s">
        <v>2094</v>
      </c>
      <c r="R357" s="18" t="s">
        <v>1098</v>
      </c>
      <c r="S357" s="18" t="s">
        <v>1099</v>
      </c>
      <c r="T357" s="18">
        <v>13891649408</v>
      </c>
      <c r="U357" s="18" t="s">
        <v>110</v>
      </c>
      <c r="V357" s="18">
        <f t="shared" si="14"/>
        <v>150</v>
      </c>
      <c r="W357" s="18">
        <v>150</v>
      </c>
      <c r="X357" s="18"/>
      <c r="Y357" s="18"/>
      <c r="Z357" s="18">
        <v>261</v>
      </c>
      <c r="AA357" s="18">
        <v>98</v>
      </c>
      <c r="AB357" s="18" t="s">
        <v>111</v>
      </c>
      <c r="AC357" s="18" t="s">
        <v>111</v>
      </c>
      <c r="AD357" s="18" t="s">
        <v>111</v>
      </c>
      <c r="AE357" s="18" t="s">
        <v>111</v>
      </c>
      <c r="AF357" s="18" t="s">
        <v>111</v>
      </c>
      <c r="AG357" s="18" t="s">
        <v>111</v>
      </c>
      <c r="AH357" s="18" t="s">
        <v>111</v>
      </c>
    </row>
    <row r="358" s="2" customFormat="1" ht="25" customHeight="1" spans="1:34">
      <c r="A358" s="18" t="s">
        <v>2409</v>
      </c>
      <c r="B358" s="18" t="s">
        <v>2410</v>
      </c>
      <c r="C358" s="18" t="s">
        <v>238</v>
      </c>
      <c r="D358" s="22" t="s">
        <v>1131</v>
      </c>
      <c r="E358" s="18" t="s">
        <v>2411</v>
      </c>
      <c r="F358" s="18" t="s">
        <v>2412</v>
      </c>
      <c r="G358" s="18" t="s">
        <v>2089</v>
      </c>
      <c r="H358" s="18" t="s">
        <v>2413</v>
      </c>
      <c r="I358" s="18" t="s">
        <v>2414</v>
      </c>
      <c r="J358" s="21" t="s">
        <v>1445</v>
      </c>
      <c r="K358" s="18" t="s">
        <v>101</v>
      </c>
      <c r="L358" s="18" t="s">
        <v>1905</v>
      </c>
      <c r="M358" s="18" t="s">
        <v>2092</v>
      </c>
      <c r="N358" s="18" t="s">
        <v>2415</v>
      </c>
      <c r="O358" s="18" t="s">
        <v>401</v>
      </c>
      <c r="P358" s="18" t="s">
        <v>106</v>
      </c>
      <c r="Q358" s="18" t="s">
        <v>2094</v>
      </c>
      <c r="R358" s="18" t="s">
        <v>1131</v>
      </c>
      <c r="S358" s="18" t="s">
        <v>1136</v>
      </c>
      <c r="T358" s="18">
        <v>13892639656</v>
      </c>
      <c r="U358" s="18" t="s">
        <v>110</v>
      </c>
      <c r="V358" s="18">
        <f t="shared" si="14"/>
        <v>90</v>
      </c>
      <c r="W358" s="18">
        <v>90</v>
      </c>
      <c r="X358" s="18"/>
      <c r="Y358" s="18"/>
      <c r="Z358" s="18">
        <v>948</v>
      </c>
      <c r="AA358" s="18">
        <v>147</v>
      </c>
      <c r="AB358" s="18" t="s">
        <v>111</v>
      </c>
      <c r="AC358" s="18" t="s">
        <v>111</v>
      </c>
      <c r="AD358" s="18" t="s">
        <v>112</v>
      </c>
      <c r="AE358" s="18" t="s">
        <v>111</v>
      </c>
      <c r="AF358" s="18" t="s">
        <v>111</v>
      </c>
      <c r="AG358" s="18" t="s">
        <v>111</v>
      </c>
      <c r="AH358" s="18" t="s">
        <v>111</v>
      </c>
    </row>
    <row r="359" s="2" customFormat="1" ht="25" customHeight="1" spans="1:34">
      <c r="A359" s="18" t="s">
        <v>2416</v>
      </c>
      <c r="B359" s="18" t="s">
        <v>2417</v>
      </c>
      <c r="C359" s="18" t="s">
        <v>93</v>
      </c>
      <c r="D359" s="22" t="s">
        <v>1131</v>
      </c>
      <c r="E359" s="18" t="s">
        <v>1132</v>
      </c>
      <c r="F359" s="18" t="s">
        <v>2418</v>
      </c>
      <c r="G359" s="18" t="s">
        <v>2089</v>
      </c>
      <c r="H359" s="18" t="s">
        <v>2419</v>
      </c>
      <c r="I359" s="18" t="s">
        <v>2419</v>
      </c>
      <c r="J359" s="21" t="s">
        <v>1445</v>
      </c>
      <c r="K359" s="18" t="s">
        <v>101</v>
      </c>
      <c r="L359" s="18" t="s">
        <v>1905</v>
      </c>
      <c r="M359" s="18" t="s">
        <v>2092</v>
      </c>
      <c r="N359" s="18" t="s">
        <v>2415</v>
      </c>
      <c r="O359" s="18" t="s">
        <v>401</v>
      </c>
      <c r="P359" s="18" t="s">
        <v>106</v>
      </c>
      <c r="Q359" s="18" t="s">
        <v>2094</v>
      </c>
      <c r="R359" s="18" t="s">
        <v>1131</v>
      </c>
      <c r="S359" s="18" t="s">
        <v>1136</v>
      </c>
      <c r="T359" s="18">
        <v>13892639656</v>
      </c>
      <c r="U359" s="18" t="s">
        <v>110</v>
      </c>
      <c r="V359" s="18">
        <f t="shared" si="14"/>
        <v>90</v>
      </c>
      <c r="W359" s="18">
        <v>90</v>
      </c>
      <c r="X359" s="18"/>
      <c r="Y359" s="18"/>
      <c r="Z359" s="18">
        <v>948</v>
      </c>
      <c r="AA359" s="18">
        <v>147</v>
      </c>
      <c r="AB359" s="18" t="s">
        <v>111</v>
      </c>
      <c r="AC359" s="18" t="s">
        <v>111</v>
      </c>
      <c r="AD359" s="18" t="s">
        <v>112</v>
      </c>
      <c r="AE359" s="18" t="s">
        <v>111</v>
      </c>
      <c r="AF359" s="18" t="s">
        <v>111</v>
      </c>
      <c r="AG359" s="18" t="s">
        <v>111</v>
      </c>
      <c r="AH359" s="18" t="s">
        <v>111</v>
      </c>
    </row>
    <row r="360" s="2" customFormat="1" ht="25" customHeight="1" spans="1:34">
      <c r="A360" s="18" t="s">
        <v>2420</v>
      </c>
      <c r="B360" s="18" t="s">
        <v>2421</v>
      </c>
      <c r="C360" s="18" t="s">
        <v>93</v>
      </c>
      <c r="D360" s="22" t="s">
        <v>1131</v>
      </c>
      <c r="E360" s="18" t="s">
        <v>1642</v>
      </c>
      <c r="F360" s="18" t="s">
        <v>2422</v>
      </c>
      <c r="G360" s="18" t="s">
        <v>2089</v>
      </c>
      <c r="H360" s="18" t="s">
        <v>2423</v>
      </c>
      <c r="I360" s="18" t="s">
        <v>2423</v>
      </c>
      <c r="J360" s="21" t="s">
        <v>1445</v>
      </c>
      <c r="K360" s="18" t="s">
        <v>101</v>
      </c>
      <c r="L360" s="18" t="s">
        <v>539</v>
      </c>
      <c r="M360" s="18" t="s">
        <v>2092</v>
      </c>
      <c r="N360" s="18" t="s">
        <v>2424</v>
      </c>
      <c r="O360" s="18" t="s">
        <v>401</v>
      </c>
      <c r="P360" s="18" t="s">
        <v>106</v>
      </c>
      <c r="Q360" s="18" t="s">
        <v>2094</v>
      </c>
      <c r="R360" s="18" t="s">
        <v>1131</v>
      </c>
      <c r="S360" s="18" t="s">
        <v>1136</v>
      </c>
      <c r="T360" s="18">
        <v>13892639656</v>
      </c>
      <c r="U360" s="18" t="s">
        <v>110</v>
      </c>
      <c r="V360" s="18">
        <f t="shared" si="14"/>
        <v>30</v>
      </c>
      <c r="W360" s="18">
        <v>30</v>
      </c>
      <c r="X360" s="18"/>
      <c r="Y360" s="18"/>
      <c r="Z360" s="18">
        <v>456</v>
      </c>
      <c r="AA360" s="18">
        <v>58</v>
      </c>
      <c r="AB360" s="18" t="s">
        <v>111</v>
      </c>
      <c r="AC360" s="18" t="s">
        <v>111</v>
      </c>
      <c r="AD360" s="18" t="s">
        <v>112</v>
      </c>
      <c r="AE360" s="18" t="s">
        <v>111</v>
      </c>
      <c r="AF360" s="18" t="s">
        <v>111</v>
      </c>
      <c r="AG360" s="18" t="s">
        <v>111</v>
      </c>
      <c r="AH360" s="18" t="s">
        <v>111</v>
      </c>
    </row>
    <row r="361" s="2" customFormat="1" ht="25" customHeight="1" spans="1:34">
      <c r="A361" s="18" t="s">
        <v>2425</v>
      </c>
      <c r="B361" s="18" t="s">
        <v>2426</v>
      </c>
      <c r="C361" s="18" t="s">
        <v>93</v>
      </c>
      <c r="D361" s="18" t="s">
        <v>1139</v>
      </c>
      <c r="E361" s="18" t="s">
        <v>2427</v>
      </c>
      <c r="F361" s="18" t="s">
        <v>2428</v>
      </c>
      <c r="G361" s="18" t="s">
        <v>2089</v>
      </c>
      <c r="H361" s="18" t="s">
        <v>2429</v>
      </c>
      <c r="I361" s="18" t="s">
        <v>2430</v>
      </c>
      <c r="J361" s="21" t="s">
        <v>1445</v>
      </c>
      <c r="K361" s="18" t="s">
        <v>101</v>
      </c>
      <c r="L361" s="18" t="s">
        <v>1905</v>
      </c>
      <c r="M361" s="18" t="s">
        <v>2092</v>
      </c>
      <c r="N361" s="18" t="s">
        <v>2431</v>
      </c>
      <c r="O361" s="18" t="s">
        <v>401</v>
      </c>
      <c r="P361" s="18" t="s">
        <v>106</v>
      </c>
      <c r="Q361" s="18" t="s">
        <v>2094</v>
      </c>
      <c r="R361" s="18" t="s">
        <v>1139</v>
      </c>
      <c r="S361" s="18" t="s">
        <v>1147</v>
      </c>
      <c r="T361" s="18">
        <v>18991622889</v>
      </c>
      <c r="U361" s="18" t="s">
        <v>110</v>
      </c>
      <c r="V361" s="18">
        <f t="shared" si="14"/>
        <v>90</v>
      </c>
      <c r="W361" s="18">
        <v>90</v>
      </c>
      <c r="X361" s="18"/>
      <c r="Y361" s="18"/>
      <c r="Z361" s="18">
        <v>390</v>
      </c>
      <c r="AA361" s="18">
        <v>131</v>
      </c>
      <c r="AB361" s="18" t="s">
        <v>111</v>
      </c>
      <c r="AC361" s="18" t="s">
        <v>111</v>
      </c>
      <c r="AD361" s="18" t="s">
        <v>111</v>
      </c>
      <c r="AE361" s="18" t="s">
        <v>111</v>
      </c>
      <c r="AF361" s="18" t="s">
        <v>111</v>
      </c>
      <c r="AG361" s="18" t="s">
        <v>111</v>
      </c>
      <c r="AH361" s="18" t="s">
        <v>111</v>
      </c>
    </row>
    <row r="362" s="2" customFormat="1" ht="25" customHeight="1" spans="1:34">
      <c r="A362" s="18" t="s">
        <v>2432</v>
      </c>
      <c r="B362" s="18" t="s">
        <v>2433</v>
      </c>
      <c r="C362" s="18" t="s">
        <v>93</v>
      </c>
      <c r="D362" s="18" t="s">
        <v>1139</v>
      </c>
      <c r="E362" s="18" t="s">
        <v>1169</v>
      </c>
      <c r="F362" s="18" t="s">
        <v>2434</v>
      </c>
      <c r="G362" s="18" t="s">
        <v>2089</v>
      </c>
      <c r="H362" s="18" t="s">
        <v>2435</v>
      </c>
      <c r="I362" s="18" t="s">
        <v>2099</v>
      </c>
      <c r="J362" s="21" t="s">
        <v>1445</v>
      </c>
      <c r="K362" s="18" t="s">
        <v>101</v>
      </c>
      <c r="L362" s="18" t="s">
        <v>143</v>
      </c>
      <c r="M362" s="18" t="s">
        <v>2092</v>
      </c>
      <c r="N362" s="18" t="s">
        <v>1172</v>
      </c>
      <c r="O362" s="18" t="s">
        <v>401</v>
      </c>
      <c r="P362" s="18" t="s">
        <v>106</v>
      </c>
      <c r="Q362" s="18" t="s">
        <v>2094</v>
      </c>
      <c r="R362" s="18" t="s">
        <v>1173</v>
      </c>
      <c r="S362" s="18" t="s">
        <v>1147</v>
      </c>
      <c r="T362" s="18">
        <v>18991622889</v>
      </c>
      <c r="U362" s="18" t="s">
        <v>110</v>
      </c>
      <c r="V362" s="18">
        <f t="shared" si="14"/>
        <v>45</v>
      </c>
      <c r="W362" s="18">
        <v>45</v>
      </c>
      <c r="X362" s="18"/>
      <c r="Y362" s="18"/>
      <c r="Z362" s="18">
        <v>356</v>
      </c>
      <c r="AA362" s="18">
        <v>51</v>
      </c>
      <c r="AB362" s="18" t="s">
        <v>111</v>
      </c>
      <c r="AC362" s="18" t="s">
        <v>111</v>
      </c>
      <c r="AD362" s="18" t="s">
        <v>111</v>
      </c>
      <c r="AE362" s="18" t="s">
        <v>111</v>
      </c>
      <c r="AF362" s="18" t="s">
        <v>111</v>
      </c>
      <c r="AG362" s="18" t="s">
        <v>111</v>
      </c>
      <c r="AH362" s="18" t="s">
        <v>111</v>
      </c>
    </row>
    <row r="363" s="2" customFormat="1" ht="25" customHeight="1" spans="1:34">
      <c r="A363" s="18" t="s">
        <v>2436</v>
      </c>
      <c r="B363" s="18" t="s">
        <v>2437</v>
      </c>
      <c r="C363" s="18" t="s">
        <v>93</v>
      </c>
      <c r="D363" s="18" t="s">
        <v>1139</v>
      </c>
      <c r="E363" s="18" t="s">
        <v>1175</v>
      </c>
      <c r="F363" s="18" t="s">
        <v>2438</v>
      </c>
      <c r="G363" s="18" t="s">
        <v>2089</v>
      </c>
      <c r="H363" s="18" t="s">
        <v>2439</v>
      </c>
      <c r="I363" s="18" t="s">
        <v>2440</v>
      </c>
      <c r="J363" s="21" t="s">
        <v>1445</v>
      </c>
      <c r="K363" s="18" t="s">
        <v>101</v>
      </c>
      <c r="L363" s="18" t="s">
        <v>1905</v>
      </c>
      <c r="M363" s="18" t="s">
        <v>2092</v>
      </c>
      <c r="N363" s="18" t="s">
        <v>2441</v>
      </c>
      <c r="O363" s="18" t="s">
        <v>401</v>
      </c>
      <c r="P363" s="18" t="s">
        <v>106</v>
      </c>
      <c r="Q363" s="18" t="s">
        <v>2094</v>
      </c>
      <c r="R363" s="18" t="s">
        <v>2442</v>
      </c>
      <c r="S363" s="18" t="s">
        <v>1147</v>
      </c>
      <c r="T363" s="18">
        <v>18991622889</v>
      </c>
      <c r="U363" s="18" t="s">
        <v>110</v>
      </c>
      <c r="V363" s="18">
        <f t="shared" si="14"/>
        <v>100</v>
      </c>
      <c r="W363" s="18">
        <v>100</v>
      </c>
      <c r="X363" s="18"/>
      <c r="Y363" s="18"/>
      <c r="Z363" s="18">
        <v>480</v>
      </c>
      <c r="AA363" s="18">
        <v>153</v>
      </c>
      <c r="AB363" s="18" t="s">
        <v>111</v>
      </c>
      <c r="AC363" s="18" t="s">
        <v>111</v>
      </c>
      <c r="AD363" s="18" t="s">
        <v>111</v>
      </c>
      <c r="AE363" s="18" t="s">
        <v>111</v>
      </c>
      <c r="AF363" s="18" t="s">
        <v>111</v>
      </c>
      <c r="AG363" s="18" t="s">
        <v>111</v>
      </c>
      <c r="AH363" s="18" t="s">
        <v>111</v>
      </c>
    </row>
    <row r="364" s="2" customFormat="1" ht="25" customHeight="1" spans="1:34">
      <c r="A364" s="18" t="s">
        <v>2443</v>
      </c>
      <c r="B364" s="18" t="s">
        <v>2444</v>
      </c>
      <c r="C364" s="18" t="s">
        <v>93</v>
      </c>
      <c r="D364" s="18" t="s">
        <v>1139</v>
      </c>
      <c r="E364" s="18" t="s">
        <v>1175</v>
      </c>
      <c r="F364" s="18" t="s">
        <v>2445</v>
      </c>
      <c r="G364" s="18" t="s">
        <v>2089</v>
      </c>
      <c r="H364" s="18" t="s">
        <v>2446</v>
      </c>
      <c r="I364" s="18" t="s">
        <v>2447</v>
      </c>
      <c r="J364" s="21" t="s">
        <v>1445</v>
      </c>
      <c r="K364" s="18" t="s">
        <v>101</v>
      </c>
      <c r="L364" s="18" t="s">
        <v>418</v>
      </c>
      <c r="M364" s="18" t="s">
        <v>2092</v>
      </c>
      <c r="N364" s="18" t="s">
        <v>1179</v>
      </c>
      <c r="O364" s="18" t="s">
        <v>401</v>
      </c>
      <c r="P364" s="18" t="s">
        <v>106</v>
      </c>
      <c r="Q364" s="18" t="s">
        <v>2094</v>
      </c>
      <c r="R364" s="18" t="s">
        <v>1180</v>
      </c>
      <c r="S364" s="18" t="s">
        <v>1147</v>
      </c>
      <c r="T364" s="18">
        <v>18991622889</v>
      </c>
      <c r="U364" s="18" t="s">
        <v>110</v>
      </c>
      <c r="V364" s="18">
        <f t="shared" si="14"/>
        <v>50</v>
      </c>
      <c r="W364" s="18">
        <v>50</v>
      </c>
      <c r="X364" s="18"/>
      <c r="Y364" s="18"/>
      <c r="Z364" s="18">
        <v>576</v>
      </c>
      <c r="AA364" s="18">
        <v>202</v>
      </c>
      <c r="AB364" s="18" t="s">
        <v>111</v>
      </c>
      <c r="AC364" s="18" t="s">
        <v>111</v>
      </c>
      <c r="AD364" s="18" t="s">
        <v>111</v>
      </c>
      <c r="AE364" s="18" t="s">
        <v>111</v>
      </c>
      <c r="AF364" s="18" t="s">
        <v>111</v>
      </c>
      <c r="AG364" s="18" t="s">
        <v>111</v>
      </c>
      <c r="AH364" s="18" t="s">
        <v>111</v>
      </c>
    </row>
    <row r="365" s="2" customFormat="1" ht="25" customHeight="1" spans="1:34">
      <c r="A365" s="18" t="s">
        <v>2448</v>
      </c>
      <c r="B365" s="18" t="s">
        <v>2449</v>
      </c>
      <c r="C365" s="18" t="s">
        <v>93</v>
      </c>
      <c r="D365" s="18" t="s">
        <v>1238</v>
      </c>
      <c r="E365" s="18" t="s">
        <v>2450</v>
      </c>
      <c r="F365" s="18" t="s">
        <v>2451</v>
      </c>
      <c r="G365" s="18" t="s">
        <v>2089</v>
      </c>
      <c r="H365" s="18" t="s">
        <v>2452</v>
      </c>
      <c r="I365" s="18" t="s">
        <v>2453</v>
      </c>
      <c r="J365" s="18" t="s">
        <v>1445</v>
      </c>
      <c r="K365" s="18" t="s">
        <v>101</v>
      </c>
      <c r="L365" s="18" t="s">
        <v>1446</v>
      </c>
      <c r="M365" s="18" t="s">
        <v>1868</v>
      </c>
      <c r="N365" s="18" t="s">
        <v>2454</v>
      </c>
      <c r="O365" s="18" t="s">
        <v>401</v>
      </c>
      <c r="P365" s="18" t="s">
        <v>106</v>
      </c>
      <c r="Q365" s="18" t="s">
        <v>2094</v>
      </c>
      <c r="R365" s="18" t="s">
        <v>1243</v>
      </c>
      <c r="S365" s="18" t="s">
        <v>1244</v>
      </c>
      <c r="T365" s="18" t="s">
        <v>1245</v>
      </c>
      <c r="U365" s="18" t="s">
        <v>110</v>
      </c>
      <c r="V365" s="18">
        <f t="shared" si="14"/>
        <v>35</v>
      </c>
      <c r="W365" s="18">
        <v>35</v>
      </c>
      <c r="X365" s="18"/>
      <c r="Y365" s="18"/>
      <c r="Z365" s="18">
        <v>176</v>
      </c>
      <c r="AA365" s="18">
        <v>48</v>
      </c>
      <c r="AB365" s="18" t="s">
        <v>111</v>
      </c>
      <c r="AC365" s="18" t="s">
        <v>111</v>
      </c>
      <c r="AD365" s="18" t="s">
        <v>112</v>
      </c>
      <c r="AE365" s="18" t="s">
        <v>111</v>
      </c>
      <c r="AF365" s="18" t="s">
        <v>111</v>
      </c>
      <c r="AG365" s="18" t="s">
        <v>111</v>
      </c>
      <c r="AH365" s="18" t="s">
        <v>111</v>
      </c>
    </row>
    <row r="366" s="2" customFormat="1" ht="25" customHeight="1" spans="1:34">
      <c r="A366" s="18" t="s">
        <v>2455</v>
      </c>
      <c r="B366" s="18" t="s">
        <v>2456</v>
      </c>
      <c r="C366" s="18" t="s">
        <v>93</v>
      </c>
      <c r="D366" s="18" t="s">
        <v>1238</v>
      </c>
      <c r="E366" s="18" t="s">
        <v>2450</v>
      </c>
      <c r="F366" s="18" t="s">
        <v>2457</v>
      </c>
      <c r="G366" s="18" t="s">
        <v>2089</v>
      </c>
      <c r="H366" s="18" t="s">
        <v>2458</v>
      </c>
      <c r="I366" s="18" t="s">
        <v>2459</v>
      </c>
      <c r="J366" s="18" t="s">
        <v>1445</v>
      </c>
      <c r="K366" s="18" t="s">
        <v>101</v>
      </c>
      <c r="L366" s="18" t="s">
        <v>323</v>
      </c>
      <c r="M366" s="18" t="s">
        <v>1868</v>
      </c>
      <c r="N366" s="18" t="s">
        <v>2460</v>
      </c>
      <c r="O366" s="18" t="s">
        <v>401</v>
      </c>
      <c r="P366" s="18" t="s">
        <v>106</v>
      </c>
      <c r="Q366" s="18" t="s">
        <v>2094</v>
      </c>
      <c r="R366" s="18" t="s">
        <v>2461</v>
      </c>
      <c r="S366" s="18" t="s">
        <v>1244</v>
      </c>
      <c r="T366" s="18" t="s">
        <v>1245</v>
      </c>
      <c r="U366" s="18" t="s">
        <v>110</v>
      </c>
      <c r="V366" s="18">
        <f t="shared" si="14"/>
        <v>80</v>
      </c>
      <c r="W366" s="18">
        <v>80</v>
      </c>
      <c r="X366" s="18"/>
      <c r="Y366" s="18"/>
      <c r="Z366" s="18">
        <v>337</v>
      </c>
      <c r="AA366" s="18">
        <v>135</v>
      </c>
      <c r="AB366" s="18" t="s">
        <v>111</v>
      </c>
      <c r="AC366" s="18" t="s">
        <v>111</v>
      </c>
      <c r="AD366" s="18" t="s">
        <v>112</v>
      </c>
      <c r="AE366" s="18" t="s">
        <v>111</v>
      </c>
      <c r="AF366" s="18" t="s">
        <v>111</v>
      </c>
      <c r="AG366" s="18" t="s">
        <v>111</v>
      </c>
      <c r="AH366" s="18" t="s">
        <v>111</v>
      </c>
    </row>
    <row r="367" s="2" customFormat="1" ht="25" customHeight="1" spans="1:34">
      <c r="A367" s="18" t="s">
        <v>2462</v>
      </c>
      <c r="B367" s="18" t="s">
        <v>2463</v>
      </c>
      <c r="C367" s="18" t="s">
        <v>93</v>
      </c>
      <c r="D367" s="18" t="s">
        <v>1238</v>
      </c>
      <c r="E367" s="18" t="s">
        <v>1705</v>
      </c>
      <c r="F367" s="18" t="s">
        <v>2464</v>
      </c>
      <c r="G367" s="18" t="s">
        <v>2089</v>
      </c>
      <c r="H367" s="18" t="s">
        <v>2465</v>
      </c>
      <c r="I367" s="18" t="s">
        <v>2466</v>
      </c>
      <c r="J367" s="18" t="s">
        <v>1445</v>
      </c>
      <c r="K367" s="18" t="s">
        <v>101</v>
      </c>
      <c r="L367" s="18" t="s">
        <v>1905</v>
      </c>
      <c r="M367" s="18" t="s">
        <v>1868</v>
      </c>
      <c r="N367" s="18" t="s">
        <v>2467</v>
      </c>
      <c r="O367" s="18" t="s">
        <v>401</v>
      </c>
      <c r="P367" s="18" t="s">
        <v>106</v>
      </c>
      <c r="Q367" s="18" t="s">
        <v>2094</v>
      </c>
      <c r="R367" s="18" t="s">
        <v>2461</v>
      </c>
      <c r="S367" s="18" t="s">
        <v>1244</v>
      </c>
      <c r="T367" s="18" t="s">
        <v>1245</v>
      </c>
      <c r="U367" s="18" t="s">
        <v>110</v>
      </c>
      <c r="V367" s="18">
        <f t="shared" si="14"/>
        <v>65</v>
      </c>
      <c r="W367" s="18">
        <v>65</v>
      </c>
      <c r="X367" s="18"/>
      <c r="Y367" s="18"/>
      <c r="Z367" s="18">
        <v>350</v>
      </c>
      <c r="AA367" s="18">
        <v>147</v>
      </c>
      <c r="AB367" s="18" t="s">
        <v>111</v>
      </c>
      <c r="AC367" s="18" t="s">
        <v>111</v>
      </c>
      <c r="AD367" s="18" t="s">
        <v>112</v>
      </c>
      <c r="AE367" s="18" t="s">
        <v>111</v>
      </c>
      <c r="AF367" s="18" t="s">
        <v>111</v>
      </c>
      <c r="AG367" s="18" t="s">
        <v>111</v>
      </c>
      <c r="AH367" s="18" t="s">
        <v>111</v>
      </c>
    </row>
    <row r="368" s="2" customFormat="1" ht="25" customHeight="1" spans="1:34">
      <c r="A368" s="18" t="s">
        <v>2468</v>
      </c>
      <c r="B368" s="18" t="s">
        <v>2469</v>
      </c>
      <c r="C368" s="18" t="s">
        <v>93</v>
      </c>
      <c r="D368" s="22" t="s">
        <v>1260</v>
      </c>
      <c r="E368" s="18" t="s">
        <v>1276</v>
      </c>
      <c r="F368" s="18" t="s">
        <v>2470</v>
      </c>
      <c r="G368" s="18" t="s">
        <v>2089</v>
      </c>
      <c r="H368" s="18" t="s">
        <v>2471</v>
      </c>
      <c r="I368" s="18" t="s">
        <v>2472</v>
      </c>
      <c r="J368" s="21" t="s">
        <v>1445</v>
      </c>
      <c r="K368" s="18" t="s">
        <v>101</v>
      </c>
      <c r="L368" s="18" t="s">
        <v>1905</v>
      </c>
      <c r="M368" s="18" t="s">
        <v>2092</v>
      </c>
      <c r="N368" s="18" t="s">
        <v>2473</v>
      </c>
      <c r="O368" s="18" t="s">
        <v>401</v>
      </c>
      <c r="P368" s="18" t="s">
        <v>106</v>
      </c>
      <c r="Q368" s="18" t="s">
        <v>2094</v>
      </c>
      <c r="R368" s="18" t="s">
        <v>1260</v>
      </c>
      <c r="S368" s="18" t="s">
        <v>1266</v>
      </c>
      <c r="T368" s="18">
        <v>13468685517</v>
      </c>
      <c r="U368" s="18" t="s">
        <v>110</v>
      </c>
      <c r="V368" s="18">
        <f t="shared" ref="V368:V390" si="15">SUM(W368:Y368)</f>
        <v>90</v>
      </c>
      <c r="W368" s="18">
        <v>90</v>
      </c>
      <c r="X368" s="18"/>
      <c r="Y368" s="18"/>
      <c r="Z368" s="18">
        <v>630</v>
      </c>
      <c r="AA368" s="18">
        <v>230</v>
      </c>
      <c r="AB368" s="18" t="s">
        <v>111</v>
      </c>
      <c r="AC368" s="18" t="s">
        <v>111</v>
      </c>
      <c r="AD368" s="18" t="s">
        <v>111</v>
      </c>
      <c r="AE368" s="18" t="s">
        <v>111</v>
      </c>
      <c r="AF368" s="18" t="s">
        <v>111</v>
      </c>
      <c r="AG368" s="18" t="s">
        <v>111</v>
      </c>
      <c r="AH368" s="18" t="s">
        <v>111</v>
      </c>
    </row>
    <row r="369" s="2" customFormat="1" ht="25" customHeight="1" spans="1:34">
      <c r="A369" s="18" t="s">
        <v>2474</v>
      </c>
      <c r="B369" s="18" t="s">
        <v>2475</v>
      </c>
      <c r="C369" s="18" t="s">
        <v>93</v>
      </c>
      <c r="D369" s="18" t="s">
        <v>1291</v>
      </c>
      <c r="E369" s="18" t="s">
        <v>2476</v>
      </c>
      <c r="F369" s="18" t="s">
        <v>2477</v>
      </c>
      <c r="G369" s="18" t="s">
        <v>2089</v>
      </c>
      <c r="H369" s="18" t="s">
        <v>1294</v>
      </c>
      <c r="I369" s="18" t="s">
        <v>2478</v>
      </c>
      <c r="J369" s="21" t="s">
        <v>1445</v>
      </c>
      <c r="K369" s="18" t="s">
        <v>101</v>
      </c>
      <c r="L369" s="18" t="s">
        <v>2479</v>
      </c>
      <c r="M369" s="18" t="s">
        <v>2092</v>
      </c>
      <c r="N369" s="18" t="s">
        <v>2480</v>
      </c>
      <c r="O369" s="18" t="s">
        <v>401</v>
      </c>
      <c r="P369" s="18" t="s">
        <v>106</v>
      </c>
      <c r="Q369" s="18" t="s">
        <v>2094</v>
      </c>
      <c r="R369" s="18" t="s">
        <v>1297</v>
      </c>
      <c r="S369" s="18" t="s">
        <v>1298</v>
      </c>
      <c r="T369" s="18">
        <v>13468685567</v>
      </c>
      <c r="U369" s="18" t="s">
        <v>110</v>
      </c>
      <c r="V369" s="18">
        <f t="shared" si="15"/>
        <v>90</v>
      </c>
      <c r="W369" s="18">
        <v>90</v>
      </c>
      <c r="X369" s="18"/>
      <c r="Y369" s="18"/>
      <c r="Z369" s="18">
        <v>251</v>
      </c>
      <c r="AA369" s="18">
        <v>56</v>
      </c>
      <c r="AB369" s="18" t="s">
        <v>111</v>
      </c>
      <c r="AC369" s="18" t="s">
        <v>111</v>
      </c>
      <c r="AD369" s="18" t="s">
        <v>111</v>
      </c>
      <c r="AE369" s="18" t="s">
        <v>111</v>
      </c>
      <c r="AF369" s="18" t="s">
        <v>111</v>
      </c>
      <c r="AG369" s="18" t="s">
        <v>111</v>
      </c>
      <c r="AH369" s="18" t="s">
        <v>111</v>
      </c>
    </row>
    <row r="370" s="2" customFormat="1" ht="25" customHeight="1" spans="1:34">
      <c r="A370" s="18" t="s">
        <v>2481</v>
      </c>
      <c r="B370" s="18" t="s">
        <v>2482</v>
      </c>
      <c r="C370" s="18" t="s">
        <v>93</v>
      </c>
      <c r="D370" s="18" t="s">
        <v>1291</v>
      </c>
      <c r="E370" s="18" t="s">
        <v>1301</v>
      </c>
      <c r="F370" s="18" t="s">
        <v>2483</v>
      </c>
      <c r="G370" s="18" t="s">
        <v>2089</v>
      </c>
      <c r="H370" s="18" t="s">
        <v>1294</v>
      </c>
      <c r="I370" s="18" t="s">
        <v>2484</v>
      </c>
      <c r="J370" s="21" t="s">
        <v>1445</v>
      </c>
      <c r="K370" s="18" t="s">
        <v>101</v>
      </c>
      <c r="L370" s="18" t="s">
        <v>517</v>
      </c>
      <c r="M370" s="18" t="s">
        <v>2092</v>
      </c>
      <c r="N370" s="18" t="s">
        <v>2485</v>
      </c>
      <c r="O370" s="18" t="s">
        <v>401</v>
      </c>
      <c r="P370" s="18" t="s">
        <v>106</v>
      </c>
      <c r="Q370" s="18" t="s">
        <v>2094</v>
      </c>
      <c r="R370" s="18" t="s">
        <v>1297</v>
      </c>
      <c r="S370" s="18" t="s">
        <v>1298</v>
      </c>
      <c r="T370" s="18">
        <v>13468685567</v>
      </c>
      <c r="U370" s="18" t="s">
        <v>110</v>
      </c>
      <c r="V370" s="18">
        <f t="shared" si="15"/>
        <v>150</v>
      </c>
      <c r="W370" s="18">
        <v>150</v>
      </c>
      <c r="X370" s="18"/>
      <c r="Y370" s="18"/>
      <c r="Z370" s="18">
        <v>189</v>
      </c>
      <c r="AA370" s="18">
        <v>78</v>
      </c>
      <c r="AB370" s="18" t="s">
        <v>111</v>
      </c>
      <c r="AC370" s="18" t="s">
        <v>111</v>
      </c>
      <c r="AD370" s="18" t="s">
        <v>111</v>
      </c>
      <c r="AE370" s="18" t="s">
        <v>111</v>
      </c>
      <c r="AF370" s="18" t="s">
        <v>111</v>
      </c>
      <c r="AG370" s="18" t="s">
        <v>111</v>
      </c>
      <c r="AH370" s="18" t="s">
        <v>111</v>
      </c>
    </row>
    <row r="371" s="2" customFormat="1" ht="25" customHeight="1" spans="1:34">
      <c r="A371" s="18" t="s">
        <v>2486</v>
      </c>
      <c r="B371" s="18" t="s">
        <v>2487</v>
      </c>
      <c r="C371" s="18" t="s">
        <v>93</v>
      </c>
      <c r="D371" s="18" t="s">
        <v>1291</v>
      </c>
      <c r="E371" s="18" t="s">
        <v>2488</v>
      </c>
      <c r="F371" s="18" t="s">
        <v>2489</v>
      </c>
      <c r="G371" s="18" t="s">
        <v>2089</v>
      </c>
      <c r="H371" s="18" t="s">
        <v>1294</v>
      </c>
      <c r="I371" s="18" t="s">
        <v>2490</v>
      </c>
      <c r="J371" s="21" t="s">
        <v>1445</v>
      </c>
      <c r="K371" s="18" t="s">
        <v>101</v>
      </c>
      <c r="L371" s="18" t="s">
        <v>517</v>
      </c>
      <c r="M371" s="18" t="s">
        <v>2092</v>
      </c>
      <c r="N371" s="18" t="s">
        <v>2491</v>
      </c>
      <c r="O371" s="18" t="s">
        <v>401</v>
      </c>
      <c r="P371" s="18" t="s">
        <v>106</v>
      </c>
      <c r="Q371" s="18" t="s">
        <v>2094</v>
      </c>
      <c r="R371" s="18" t="s">
        <v>1297</v>
      </c>
      <c r="S371" s="18" t="s">
        <v>1298</v>
      </c>
      <c r="T371" s="18">
        <v>13468685567</v>
      </c>
      <c r="U371" s="18" t="s">
        <v>110</v>
      </c>
      <c r="V371" s="18">
        <f t="shared" si="15"/>
        <v>150</v>
      </c>
      <c r="W371" s="18">
        <v>150</v>
      </c>
      <c r="X371" s="18"/>
      <c r="Y371" s="18"/>
      <c r="Z371" s="18">
        <v>520</v>
      </c>
      <c r="AA371" s="18">
        <v>196</v>
      </c>
      <c r="AB371" s="18" t="s">
        <v>111</v>
      </c>
      <c r="AC371" s="18" t="s">
        <v>111</v>
      </c>
      <c r="AD371" s="18" t="s">
        <v>111</v>
      </c>
      <c r="AE371" s="18" t="s">
        <v>111</v>
      </c>
      <c r="AF371" s="18" t="s">
        <v>111</v>
      </c>
      <c r="AG371" s="18" t="s">
        <v>111</v>
      </c>
      <c r="AH371" s="18" t="s">
        <v>111</v>
      </c>
    </row>
    <row r="372" s="2" customFormat="1" ht="25" customHeight="1" spans="1:34">
      <c r="A372" s="18" t="s">
        <v>2492</v>
      </c>
      <c r="B372" s="18" t="s">
        <v>2493</v>
      </c>
      <c r="C372" s="18" t="s">
        <v>93</v>
      </c>
      <c r="D372" s="18" t="s">
        <v>1291</v>
      </c>
      <c r="E372" s="18" t="s">
        <v>1321</v>
      </c>
      <c r="F372" s="18" t="s">
        <v>2494</v>
      </c>
      <c r="G372" s="18" t="s">
        <v>2089</v>
      </c>
      <c r="H372" s="18" t="s">
        <v>1294</v>
      </c>
      <c r="I372" s="18" t="s">
        <v>2495</v>
      </c>
      <c r="J372" s="21" t="s">
        <v>1445</v>
      </c>
      <c r="K372" s="18" t="s">
        <v>101</v>
      </c>
      <c r="L372" s="18" t="s">
        <v>1595</v>
      </c>
      <c r="M372" s="18" t="s">
        <v>2092</v>
      </c>
      <c r="N372" s="18" t="s">
        <v>2496</v>
      </c>
      <c r="O372" s="18" t="s">
        <v>401</v>
      </c>
      <c r="P372" s="18" t="s">
        <v>106</v>
      </c>
      <c r="Q372" s="18" t="s">
        <v>2094</v>
      </c>
      <c r="R372" s="18" t="s">
        <v>1297</v>
      </c>
      <c r="S372" s="18" t="s">
        <v>1298</v>
      </c>
      <c r="T372" s="18">
        <v>13468685567</v>
      </c>
      <c r="U372" s="18" t="s">
        <v>110</v>
      </c>
      <c r="V372" s="18">
        <f t="shared" si="15"/>
        <v>160</v>
      </c>
      <c r="W372" s="18">
        <v>160</v>
      </c>
      <c r="X372" s="18"/>
      <c r="Y372" s="18"/>
      <c r="Z372" s="18">
        <v>203</v>
      </c>
      <c r="AA372" s="18">
        <v>78</v>
      </c>
      <c r="AB372" s="18" t="s">
        <v>111</v>
      </c>
      <c r="AC372" s="18" t="s">
        <v>111</v>
      </c>
      <c r="AD372" s="18" t="s">
        <v>111</v>
      </c>
      <c r="AE372" s="18" t="s">
        <v>111</v>
      </c>
      <c r="AF372" s="18" t="s">
        <v>111</v>
      </c>
      <c r="AG372" s="18" t="s">
        <v>111</v>
      </c>
      <c r="AH372" s="18" t="s">
        <v>111</v>
      </c>
    </row>
    <row r="373" s="2" customFormat="1" ht="25" customHeight="1" spans="1:34">
      <c r="A373" s="18" t="s">
        <v>2497</v>
      </c>
      <c r="B373" s="18" t="s">
        <v>2498</v>
      </c>
      <c r="C373" s="18" t="s">
        <v>93</v>
      </c>
      <c r="D373" s="18" t="s">
        <v>1291</v>
      </c>
      <c r="E373" s="18" t="s">
        <v>1313</v>
      </c>
      <c r="F373" s="18" t="s">
        <v>2499</v>
      </c>
      <c r="G373" s="18" t="s">
        <v>2089</v>
      </c>
      <c r="H373" s="18" t="s">
        <v>1294</v>
      </c>
      <c r="I373" s="18" t="s">
        <v>2500</v>
      </c>
      <c r="J373" s="21" t="s">
        <v>1445</v>
      </c>
      <c r="K373" s="18" t="s">
        <v>101</v>
      </c>
      <c r="L373" s="18" t="s">
        <v>2501</v>
      </c>
      <c r="M373" s="18" t="s">
        <v>2092</v>
      </c>
      <c r="N373" s="18" t="s">
        <v>2502</v>
      </c>
      <c r="O373" s="18" t="s">
        <v>401</v>
      </c>
      <c r="P373" s="18" t="s">
        <v>106</v>
      </c>
      <c r="Q373" s="18" t="s">
        <v>2094</v>
      </c>
      <c r="R373" s="18" t="s">
        <v>1297</v>
      </c>
      <c r="S373" s="18" t="s">
        <v>1298</v>
      </c>
      <c r="T373" s="18">
        <v>13468685567</v>
      </c>
      <c r="U373" s="18" t="s">
        <v>110</v>
      </c>
      <c r="V373" s="18">
        <f t="shared" si="15"/>
        <v>125</v>
      </c>
      <c r="W373" s="18">
        <v>125</v>
      </c>
      <c r="X373" s="18"/>
      <c r="Y373" s="18"/>
      <c r="Z373" s="18">
        <v>374</v>
      </c>
      <c r="AA373" s="18">
        <v>117</v>
      </c>
      <c r="AB373" s="18" t="s">
        <v>111</v>
      </c>
      <c r="AC373" s="18" t="s">
        <v>111</v>
      </c>
      <c r="AD373" s="18" t="s">
        <v>112</v>
      </c>
      <c r="AE373" s="18" t="s">
        <v>111</v>
      </c>
      <c r="AF373" s="18" t="s">
        <v>111</v>
      </c>
      <c r="AG373" s="18" t="s">
        <v>111</v>
      </c>
      <c r="AH373" s="18" t="s">
        <v>111</v>
      </c>
    </row>
    <row r="374" s="2" customFormat="1" ht="25" customHeight="1" spans="1:34">
      <c r="A374" s="18" t="s">
        <v>2503</v>
      </c>
      <c r="B374" s="18" t="s">
        <v>2504</v>
      </c>
      <c r="C374" s="18" t="s">
        <v>93</v>
      </c>
      <c r="D374" s="22" t="s">
        <v>1331</v>
      </c>
      <c r="E374" s="18" t="s">
        <v>1349</v>
      </c>
      <c r="F374" s="18" t="s">
        <v>2505</v>
      </c>
      <c r="G374" s="18" t="s">
        <v>2089</v>
      </c>
      <c r="H374" s="18" t="s">
        <v>2506</v>
      </c>
      <c r="I374" s="18" t="s">
        <v>2506</v>
      </c>
      <c r="J374" s="21" t="s">
        <v>1445</v>
      </c>
      <c r="K374" s="18" t="s">
        <v>101</v>
      </c>
      <c r="L374" s="18" t="s">
        <v>1905</v>
      </c>
      <c r="M374" s="18" t="s">
        <v>2092</v>
      </c>
      <c r="N374" s="18" t="s">
        <v>2507</v>
      </c>
      <c r="O374" s="18" t="s">
        <v>401</v>
      </c>
      <c r="P374" s="18" t="s">
        <v>106</v>
      </c>
      <c r="Q374" s="18" t="s">
        <v>2094</v>
      </c>
      <c r="R374" s="18" t="s">
        <v>2508</v>
      </c>
      <c r="S374" s="18" t="s">
        <v>1336</v>
      </c>
      <c r="T374" s="18" t="s">
        <v>1337</v>
      </c>
      <c r="U374" s="18" t="s">
        <v>110</v>
      </c>
      <c r="V374" s="18">
        <f t="shared" si="15"/>
        <v>90</v>
      </c>
      <c r="W374" s="18">
        <v>90</v>
      </c>
      <c r="X374" s="18"/>
      <c r="Y374" s="18"/>
      <c r="Z374" s="18">
        <v>203</v>
      </c>
      <c r="AA374" s="18">
        <v>71</v>
      </c>
      <c r="AB374" s="18" t="s">
        <v>111</v>
      </c>
      <c r="AC374" s="18" t="s">
        <v>111</v>
      </c>
      <c r="AD374" s="18" t="s">
        <v>112</v>
      </c>
      <c r="AE374" s="18" t="s">
        <v>111</v>
      </c>
      <c r="AF374" s="18" t="s">
        <v>111</v>
      </c>
      <c r="AG374" s="18" t="s">
        <v>111</v>
      </c>
      <c r="AH374" s="18" t="s">
        <v>111</v>
      </c>
    </row>
    <row r="375" s="2" customFormat="1" ht="25" customHeight="1" spans="1:34">
      <c r="A375" s="18" t="s">
        <v>2509</v>
      </c>
      <c r="B375" s="18" t="s">
        <v>2510</v>
      </c>
      <c r="C375" s="18" t="s">
        <v>93</v>
      </c>
      <c r="D375" s="22" t="s">
        <v>1331</v>
      </c>
      <c r="E375" s="18" t="s">
        <v>1332</v>
      </c>
      <c r="F375" s="18" t="s">
        <v>2511</v>
      </c>
      <c r="G375" s="18" t="s">
        <v>2089</v>
      </c>
      <c r="H375" s="18" t="s">
        <v>2510</v>
      </c>
      <c r="I375" s="18" t="s">
        <v>2510</v>
      </c>
      <c r="J375" s="21" t="s">
        <v>1445</v>
      </c>
      <c r="K375" s="18" t="s">
        <v>101</v>
      </c>
      <c r="L375" s="18" t="s">
        <v>1905</v>
      </c>
      <c r="M375" s="18" t="s">
        <v>2092</v>
      </c>
      <c r="N375" s="18" t="s">
        <v>2512</v>
      </c>
      <c r="O375" s="18" t="s">
        <v>401</v>
      </c>
      <c r="P375" s="18" t="s">
        <v>106</v>
      </c>
      <c r="Q375" s="18" t="s">
        <v>2094</v>
      </c>
      <c r="R375" s="18" t="s">
        <v>2508</v>
      </c>
      <c r="S375" s="18" t="s">
        <v>1336</v>
      </c>
      <c r="T375" s="18" t="s">
        <v>1337</v>
      </c>
      <c r="U375" s="18" t="s">
        <v>110</v>
      </c>
      <c r="V375" s="18">
        <f t="shared" si="15"/>
        <v>90</v>
      </c>
      <c r="W375" s="18">
        <v>90</v>
      </c>
      <c r="X375" s="18"/>
      <c r="Y375" s="18"/>
      <c r="Z375" s="18">
        <v>132</v>
      </c>
      <c r="AA375" s="18">
        <v>55</v>
      </c>
      <c r="AB375" s="18" t="s">
        <v>111</v>
      </c>
      <c r="AC375" s="18" t="s">
        <v>111</v>
      </c>
      <c r="AD375" s="18" t="s">
        <v>111</v>
      </c>
      <c r="AE375" s="18" t="s">
        <v>111</v>
      </c>
      <c r="AF375" s="18" t="s">
        <v>111</v>
      </c>
      <c r="AG375" s="18" t="s">
        <v>111</v>
      </c>
      <c r="AH375" s="18" t="s">
        <v>111</v>
      </c>
    </row>
    <row r="376" s="2" customFormat="1" ht="25" customHeight="1" spans="1:34">
      <c r="A376" s="18" t="s">
        <v>2513</v>
      </c>
      <c r="B376" s="18" t="s">
        <v>2514</v>
      </c>
      <c r="C376" s="18" t="s">
        <v>93</v>
      </c>
      <c r="D376" s="22" t="s">
        <v>1331</v>
      </c>
      <c r="E376" s="18" t="s">
        <v>1583</v>
      </c>
      <c r="F376" s="18" t="s">
        <v>2515</v>
      </c>
      <c r="G376" s="18" t="s">
        <v>2089</v>
      </c>
      <c r="H376" s="18" t="s">
        <v>2514</v>
      </c>
      <c r="I376" s="18" t="s">
        <v>2514</v>
      </c>
      <c r="J376" s="21" t="s">
        <v>1445</v>
      </c>
      <c r="K376" s="18" t="s">
        <v>101</v>
      </c>
      <c r="L376" s="18" t="s">
        <v>1905</v>
      </c>
      <c r="M376" s="18" t="s">
        <v>2092</v>
      </c>
      <c r="N376" s="18" t="s">
        <v>2516</v>
      </c>
      <c r="O376" s="18" t="s">
        <v>401</v>
      </c>
      <c r="P376" s="18" t="s">
        <v>106</v>
      </c>
      <c r="Q376" s="18" t="s">
        <v>2094</v>
      </c>
      <c r="R376" s="18" t="s">
        <v>2508</v>
      </c>
      <c r="S376" s="18" t="s">
        <v>1336</v>
      </c>
      <c r="T376" s="18" t="s">
        <v>1337</v>
      </c>
      <c r="U376" s="18" t="s">
        <v>110</v>
      </c>
      <c r="V376" s="18">
        <f t="shared" si="15"/>
        <v>67</v>
      </c>
      <c r="W376" s="18">
        <v>67</v>
      </c>
      <c r="X376" s="18"/>
      <c r="Y376" s="18"/>
      <c r="Z376" s="18">
        <v>42</v>
      </c>
      <c r="AA376" s="18">
        <v>16</v>
      </c>
      <c r="AB376" s="18" t="s">
        <v>111</v>
      </c>
      <c r="AC376" s="18" t="s">
        <v>111</v>
      </c>
      <c r="AD376" s="18" t="s">
        <v>112</v>
      </c>
      <c r="AE376" s="18" t="s">
        <v>111</v>
      </c>
      <c r="AF376" s="18" t="s">
        <v>111</v>
      </c>
      <c r="AG376" s="18" t="s">
        <v>111</v>
      </c>
      <c r="AH376" s="18" t="s">
        <v>111</v>
      </c>
    </row>
    <row r="377" s="2" customFormat="1" ht="25" customHeight="1" spans="1:34">
      <c r="A377" s="18" t="s">
        <v>2517</v>
      </c>
      <c r="B377" s="18" t="s">
        <v>2518</v>
      </c>
      <c r="C377" s="18" t="s">
        <v>93</v>
      </c>
      <c r="D377" s="22" t="s">
        <v>1331</v>
      </c>
      <c r="E377" s="18" t="s">
        <v>2519</v>
      </c>
      <c r="F377" s="18" t="s">
        <v>2520</v>
      </c>
      <c r="G377" s="18" t="s">
        <v>2089</v>
      </c>
      <c r="H377" s="18" t="s">
        <v>2521</v>
      </c>
      <c r="I377" s="18" t="s">
        <v>2521</v>
      </c>
      <c r="J377" s="21" t="s">
        <v>1445</v>
      </c>
      <c r="K377" s="18" t="s">
        <v>101</v>
      </c>
      <c r="L377" s="18" t="s">
        <v>1905</v>
      </c>
      <c r="M377" s="18" t="s">
        <v>2092</v>
      </c>
      <c r="N377" s="18" t="s">
        <v>2522</v>
      </c>
      <c r="O377" s="18" t="s">
        <v>401</v>
      </c>
      <c r="P377" s="18" t="s">
        <v>106</v>
      </c>
      <c r="Q377" s="18" t="s">
        <v>2094</v>
      </c>
      <c r="R377" s="18" t="s">
        <v>2508</v>
      </c>
      <c r="S377" s="18" t="s">
        <v>1336</v>
      </c>
      <c r="T377" s="18" t="s">
        <v>1337</v>
      </c>
      <c r="U377" s="18" t="s">
        <v>110</v>
      </c>
      <c r="V377" s="18">
        <f t="shared" si="15"/>
        <v>90</v>
      </c>
      <c r="W377" s="18">
        <v>90</v>
      </c>
      <c r="X377" s="18"/>
      <c r="Y377" s="18"/>
      <c r="Z377" s="18">
        <v>1092</v>
      </c>
      <c r="AA377" s="18">
        <v>232</v>
      </c>
      <c r="AB377" s="18" t="s">
        <v>111</v>
      </c>
      <c r="AC377" s="18" t="s">
        <v>111</v>
      </c>
      <c r="AD377" s="18" t="s">
        <v>111</v>
      </c>
      <c r="AE377" s="18" t="s">
        <v>111</v>
      </c>
      <c r="AF377" s="18" t="s">
        <v>111</v>
      </c>
      <c r="AG377" s="18" t="s">
        <v>111</v>
      </c>
      <c r="AH377" s="18" t="s">
        <v>111</v>
      </c>
    </row>
    <row r="378" s="2" customFormat="1" ht="25" customHeight="1" spans="1:34">
      <c r="A378" s="18" t="s">
        <v>2523</v>
      </c>
      <c r="B378" s="18" t="s">
        <v>2524</v>
      </c>
      <c r="C378" s="18" t="s">
        <v>93</v>
      </c>
      <c r="D378" s="22" t="s">
        <v>1331</v>
      </c>
      <c r="E378" s="18" t="s">
        <v>1339</v>
      </c>
      <c r="F378" s="18" t="s">
        <v>2525</v>
      </c>
      <c r="G378" s="18" t="s">
        <v>2089</v>
      </c>
      <c r="H378" s="18" t="s">
        <v>2524</v>
      </c>
      <c r="I378" s="18" t="s">
        <v>2524</v>
      </c>
      <c r="J378" s="21" t="s">
        <v>1445</v>
      </c>
      <c r="K378" s="18" t="s">
        <v>101</v>
      </c>
      <c r="L378" s="18" t="s">
        <v>1905</v>
      </c>
      <c r="M378" s="18" t="s">
        <v>2092</v>
      </c>
      <c r="N378" s="18" t="s">
        <v>2526</v>
      </c>
      <c r="O378" s="18" t="s">
        <v>401</v>
      </c>
      <c r="P378" s="18" t="s">
        <v>106</v>
      </c>
      <c r="Q378" s="18" t="s">
        <v>2094</v>
      </c>
      <c r="R378" s="18" t="s">
        <v>2508</v>
      </c>
      <c r="S378" s="18" t="s">
        <v>1336</v>
      </c>
      <c r="T378" s="18" t="s">
        <v>1337</v>
      </c>
      <c r="U378" s="18" t="s">
        <v>110</v>
      </c>
      <c r="V378" s="18">
        <f t="shared" si="15"/>
        <v>67</v>
      </c>
      <c r="W378" s="18">
        <v>67</v>
      </c>
      <c r="X378" s="18"/>
      <c r="Y378" s="18"/>
      <c r="Z378" s="18">
        <v>185</v>
      </c>
      <c r="AA378" s="18">
        <v>28</v>
      </c>
      <c r="AB378" s="18" t="s">
        <v>111</v>
      </c>
      <c r="AC378" s="18" t="s">
        <v>111</v>
      </c>
      <c r="AD378" s="18" t="s">
        <v>112</v>
      </c>
      <c r="AE378" s="18" t="s">
        <v>111</v>
      </c>
      <c r="AF378" s="18" t="s">
        <v>111</v>
      </c>
      <c r="AG378" s="18" t="s">
        <v>111</v>
      </c>
      <c r="AH378" s="18" t="s">
        <v>111</v>
      </c>
    </row>
    <row r="379" s="2" customFormat="1" ht="25" customHeight="1" spans="1:34">
      <c r="A379" s="18" t="s">
        <v>2527</v>
      </c>
      <c r="B379" s="18" t="s">
        <v>2528</v>
      </c>
      <c r="C379" s="18" t="s">
        <v>93</v>
      </c>
      <c r="D379" s="22" t="s">
        <v>1331</v>
      </c>
      <c r="E379" s="18" t="s">
        <v>1344</v>
      </c>
      <c r="F379" s="18" t="s">
        <v>2529</v>
      </c>
      <c r="G379" s="18" t="s">
        <v>2089</v>
      </c>
      <c r="H379" s="18" t="s">
        <v>2530</v>
      </c>
      <c r="I379" s="18" t="s">
        <v>2530</v>
      </c>
      <c r="J379" s="21" t="s">
        <v>1445</v>
      </c>
      <c r="K379" s="18" t="s">
        <v>101</v>
      </c>
      <c r="L379" s="18" t="s">
        <v>1905</v>
      </c>
      <c r="M379" s="18" t="s">
        <v>2092</v>
      </c>
      <c r="N379" s="18" t="s">
        <v>2531</v>
      </c>
      <c r="O379" s="18" t="s">
        <v>401</v>
      </c>
      <c r="P379" s="18" t="s">
        <v>106</v>
      </c>
      <c r="Q379" s="18" t="s">
        <v>2094</v>
      </c>
      <c r="R379" s="18" t="s">
        <v>2508</v>
      </c>
      <c r="S379" s="18" t="s">
        <v>1336</v>
      </c>
      <c r="T379" s="18" t="s">
        <v>1337</v>
      </c>
      <c r="U379" s="18" t="s">
        <v>110</v>
      </c>
      <c r="V379" s="18">
        <f t="shared" si="15"/>
        <v>90</v>
      </c>
      <c r="W379" s="18">
        <v>90</v>
      </c>
      <c r="X379" s="18"/>
      <c r="Y379" s="18"/>
      <c r="Z379" s="18">
        <v>695</v>
      </c>
      <c r="AA379" s="18">
        <v>45</v>
      </c>
      <c r="AB379" s="18" t="s">
        <v>111</v>
      </c>
      <c r="AC379" s="18" t="s">
        <v>111</v>
      </c>
      <c r="AD379" s="18" t="s">
        <v>111</v>
      </c>
      <c r="AE379" s="18" t="s">
        <v>111</v>
      </c>
      <c r="AF379" s="18" t="s">
        <v>111</v>
      </c>
      <c r="AG379" s="18" t="s">
        <v>111</v>
      </c>
      <c r="AH379" s="18" t="s">
        <v>111</v>
      </c>
    </row>
    <row r="380" s="2" customFormat="1" ht="25" customHeight="1" spans="1:34">
      <c r="A380" s="18" t="s">
        <v>2532</v>
      </c>
      <c r="B380" s="18" t="s">
        <v>2533</v>
      </c>
      <c r="C380" s="18" t="s">
        <v>93</v>
      </c>
      <c r="D380" s="22" t="s">
        <v>1331</v>
      </c>
      <c r="E380" s="18" t="s">
        <v>2534</v>
      </c>
      <c r="F380" s="18" t="s">
        <v>2535</v>
      </c>
      <c r="G380" s="18" t="s">
        <v>2089</v>
      </c>
      <c r="H380" s="18" t="s">
        <v>2536</v>
      </c>
      <c r="I380" s="18" t="s">
        <v>2536</v>
      </c>
      <c r="J380" s="21" t="s">
        <v>1445</v>
      </c>
      <c r="K380" s="18" t="s">
        <v>101</v>
      </c>
      <c r="L380" s="18" t="s">
        <v>1905</v>
      </c>
      <c r="M380" s="18" t="s">
        <v>2092</v>
      </c>
      <c r="N380" s="18" t="s">
        <v>2537</v>
      </c>
      <c r="O380" s="18" t="s">
        <v>401</v>
      </c>
      <c r="P380" s="18" t="s">
        <v>106</v>
      </c>
      <c r="Q380" s="18" t="s">
        <v>2094</v>
      </c>
      <c r="R380" s="18" t="s">
        <v>2508</v>
      </c>
      <c r="S380" s="18" t="s">
        <v>1336</v>
      </c>
      <c r="T380" s="18" t="s">
        <v>1337</v>
      </c>
      <c r="U380" s="18" t="s">
        <v>110</v>
      </c>
      <c r="V380" s="18">
        <f t="shared" si="15"/>
        <v>75</v>
      </c>
      <c r="W380" s="18">
        <v>75</v>
      </c>
      <c r="X380" s="18"/>
      <c r="Y380" s="18"/>
      <c r="Z380" s="18">
        <v>165</v>
      </c>
      <c r="AA380" s="18">
        <v>165</v>
      </c>
      <c r="AB380" s="18" t="s">
        <v>111</v>
      </c>
      <c r="AC380" s="18" t="s">
        <v>111</v>
      </c>
      <c r="AD380" s="18" t="s">
        <v>111</v>
      </c>
      <c r="AE380" s="18" t="s">
        <v>111</v>
      </c>
      <c r="AF380" s="18" t="s">
        <v>111</v>
      </c>
      <c r="AG380" s="18" t="s">
        <v>111</v>
      </c>
      <c r="AH380" s="18" t="s">
        <v>111</v>
      </c>
    </row>
    <row r="381" s="2" customFormat="1" ht="25" customHeight="1" spans="1:34">
      <c r="A381" s="18" t="s">
        <v>2538</v>
      </c>
      <c r="B381" s="18" t="s">
        <v>2539</v>
      </c>
      <c r="C381" s="18" t="s">
        <v>93</v>
      </c>
      <c r="D381" s="22" t="s">
        <v>1331</v>
      </c>
      <c r="E381" s="18" t="s">
        <v>2540</v>
      </c>
      <c r="F381" s="18" t="s">
        <v>2541</v>
      </c>
      <c r="G381" s="18" t="s">
        <v>2089</v>
      </c>
      <c r="H381" s="18" t="s">
        <v>2542</v>
      </c>
      <c r="I381" s="18" t="s">
        <v>2542</v>
      </c>
      <c r="J381" s="21" t="s">
        <v>1445</v>
      </c>
      <c r="K381" s="18" t="s">
        <v>101</v>
      </c>
      <c r="L381" s="18" t="s">
        <v>1905</v>
      </c>
      <c r="M381" s="18" t="s">
        <v>2092</v>
      </c>
      <c r="N381" s="18" t="s">
        <v>2543</v>
      </c>
      <c r="O381" s="18" t="s">
        <v>401</v>
      </c>
      <c r="P381" s="18" t="s">
        <v>106</v>
      </c>
      <c r="Q381" s="18" t="s">
        <v>2094</v>
      </c>
      <c r="R381" s="18" t="s">
        <v>2508</v>
      </c>
      <c r="S381" s="18" t="s">
        <v>1336</v>
      </c>
      <c r="T381" s="18" t="s">
        <v>1337</v>
      </c>
      <c r="U381" s="18" t="s">
        <v>110</v>
      </c>
      <c r="V381" s="18">
        <f t="shared" si="15"/>
        <v>90</v>
      </c>
      <c r="W381" s="18">
        <v>90</v>
      </c>
      <c r="X381" s="18"/>
      <c r="Y381" s="18"/>
      <c r="Z381" s="18">
        <v>579</v>
      </c>
      <c r="AA381" s="18">
        <v>289</v>
      </c>
      <c r="AB381" s="18" t="s">
        <v>111</v>
      </c>
      <c r="AC381" s="18" t="s">
        <v>111</v>
      </c>
      <c r="AD381" s="18" t="s">
        <v>112</v>
      </c>
      <c r="AE381" s="18" t="s">
        <v>111</v>
      </c>
      <c r="AF381" s="18" t="s">
        <v>111</v>
      </c>
      <c r="AG381" s="18" t="s">
        <v>111</v>
      </c>
      <c r="AH381" s="18" t="s">
        <v>111</v>
      </c>
    </row>
    <row r="382" s="2" customFormat="1" ht="25" customHeight="1" spans="1:34">
      <c r="A382" s="18" t="s">
        <v>2544</v>
      </c>
      <c r="B382" s="18" t="s">
        <v>2545</v>
      </c>
      <c r="C382" s="18" t="s">
        <v>93</v>
      </c>
      <c r="D382" s="22" t="s">
        <v>1331</v>
      </c>
      <c r="E382" s="18" t="s">
        <v>2540</v>
      </c>
      <c r="F382" s="18" t="s">
        <v>2546</v>
      </c>
      <c r="G382" s="18" t="s">
        <v>2089</v>
      </c>
      <c r="H382" s="18" t="s">
        <v>2545</v>
      </c>
      <c r="I382" s="18" t="s">
        <v>2545</v>
      </c>
      <c r="J382" s="21" t="s">
        <v>1445</v>
      </c>
      <c r="K382" s="18" t="s">
        <v>101</v>
      </c>
      <c r="L382" s="18" t="s">
        <v>1905</v>
      </c>
      <c r="M382" s="18" t="s">
        <v>2092</v>
      </c>
      <c r="N382" s="18" t="s">
        <v>2547</v>
      </c>
      <c r="O382" s="18" t="s">
        <v>401</v>
      </c>
      <c r="P382" s="18" t="s">
        <v>106</v>
      </c>
      <c r="Q382" s="18" t="s">
        <v>2094</v>
      </c>
      <c r="R382" s="18" t="s">
        <v>2508</v>
      </c>
      <c r="S382" s="18" t="s">
        <v>1336</v>
      </c>
      <c r="T382" s="18" t="s">
        <v>1337</v>
      </c>
      <c r="U382" s="18" t="s">
        <v>110</v>
      </c>
      <c r="V382" s="18">
        <f t="shared" si="15"/>
        <v>67</v>
      </c>
      <c r="W382" s="18">
        <v>67</v>
      </c>
      <c r="X382" s="18"/>
      <c r="Y382" s="18"/>
      <c r="Z382" s="18">
        <v>1574</v>
      </c>
      <c r="AA382" s="18">
        <v>160</v>
      </c>
      <c r="AB382" s="18" t="s">
        <v>111</v>
      </c>
      <c r="AC382" s="18" t="s">
        <v>111</v>
      </c>
      <c r="AD382" s="18" t="s">
        <v>112</v>
      </c>
      <c r="AE382" s="18" t="s">
        <v>111</v>
      </c>
      <c r="AF382" s="18" t="s">
        <v>111</v>
      </c>
      <c r="AG382" s="18" t="s">
        <v>111</v>
      </c>
      <c r="AH382" s="18" t="s">
        <v>111</v>
      </c>
    </row>
    <row r="383" s="2" customFormat="1" ht="25" customHeight="1" spans="1:34">
      <c r="A383" s="17" t="s">
        <v>29</v>
      </c>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c r="AC383" s="18"/>
      <c r="AD383" s="18"/>
      <c r="AE383" s="18"/>
      <c r="AF383" s="18"/>
      <c r="AG383" s="18"/>
      <c r="AH383" s="18"/>
    </row>
    <row r="384" s="2" customFormat="1" ht="25" customHeight="1" spans="1:34">
      <c r="A384" s="18" t="s">
        <v>2548</v>
      </c>
      <c r="B384" s="18" t="s">
        <v>2549</v>
      </c>
      <c r="C384" s="18" t="s">
        <v>93</v>
      </c>
      <c r="D384" s="18" t="s">
        <v>115</v>
      </c>
      <c r="E384" s="18" t="s">
        <v>2550</v>
      </c>
      <c r="F384" s="18" t="s">
        <v>2551</v>
      </c>
      <c r="G384" s="18" t="s">
        <v>2089</v>
      </c>
      <c r="H384" s="18" t="s">
        <v>2549</v>
      </c>
      <c r="I384" s="18" t="s">
        <v>2549</v>
      </c>
      <c r="J384" s="21" t="s">
        <v>1445</v>
      </c>
      <c r="K384" s="18" t="s">
        <v>101</v>
      </c>
      <c r="L384" s="18" t="s">
        <v>455</v>
      </c>
      <c r="M384" s="18" t="s">
        <v>1868</v>
      </c>
      <c r="N384" s="18" t="s">
        <v>2552</v>
      </c>
      <c r="O384" s="18" t="s">
        <v>187</v>
      </c>
      <c r="P384" s="18" t="s">
        <v>106</v>
      </c>
      <c r="Q384" s="18" t="s">
        <v>2553</v>
      </c>
      <c r="R384" s="18" t="s">
        <v>125</v>
      </c>
      <c r="S384" s="18" t="s">
        <v>126</v>
      </c>
      <c r="T384" s="18">
        <v>13474630998</v>
      </c>
      <c r="U384" s="18" t="s">
        <v>110</v>
      </c>
      <c r="V384" s="18">
        <f t="shared" ref="V384:V397" si="16">SUM(W384:Y384)</f>
        <v>25</v>
      </c>
      <c r="W384" s="18">
        <v>25</v>
      </c>
      <c r="X384" s="18"/>
      <c r="Y384" s="18"/>
      <c r="Z384" s="18">
        <v>182</v>
      </c>
      <c r="AA384" s="18">
        <v>30</v>
      </c>
      <c r="AB384" s="18" t="s">
        <v>111</v>
      </c>
      <c r="AC384" s="18" t="s">
        <v>111</v>
      </c>
      <c r="AD384" s="18" t="s">
        <v>112</v>
      </c>
      <c r="AE384" s="18" t="s">
        <v>111</v>
      </c>
      <c r="AF384" s="18" t="s">
        <v>111</v>
      </c>
      <c r="AG384" s="18" t="s">
        <v>111</v>
      </c>
      <c r="AH384" s="18" t="s">
        <v>111</v>
      </c>
    </row>
    <row r="385" s="2" customFormat="1" ht="25" customHeight="1" spans="1:34">
      <c r="A385" s="18" t="s">
        <v>2554</v>
      </c>
      <c r="B385" s="18" t="s">
        <v>2555</v>
      </c>
      <c r="C385" s="18" t="s">
        <v>93</v>
      </c>
      <c r="D385" s="18" t="s">
        <v>115</v>
      </c>
      <c r="E385" s="18" t="s">
        <v>131</v>
      </c>
      <c r="F385" s="18" t="s">
        <v>2556</v>
      </c>
      <c r="G385" s="18" t="s">
        <v>2089</v>
      </c>
      <c r="H385" s="18" t="s">
        <v>2557</v>
      </c>
      <c r="I385" s="18" t="s">
        <v>2557</v>
      </c>
      <c r="J385" s="21" t="s">
        <v>1445</v>
      </c>
      <c r="K385" s="18" t="s">
        <v>101</v>
      </c>
      <c r="L385" s="18" t="s">
        <v>2558</v>
      </c>
      <c r="M385" s="18" t="s">
        <v>1868</v>
      </c>
      <c r="N385" s="18" t="s">
        <v>2559</v>
      </c>
      <c r="O385" s="18" t="s">
        <v>187</v>
      </c>
      <c r="P385" s="18" t="s">
        <v>106</v>
      </c>
      <c r="Q385" s="18" t="s">
        <v>2553</v>
      </c>
      <c r="R385" s="18" t="s">
        <v>125</v>
      </c>
      <c r="S385" s="18" t="s">
        <v>126</v>
      </c>
      <c r="T385" s="18">
        <v>13474630998</v>
      </c>
      <c r="U385" s="18" t="s">
        <v>110</v>
      </c>
      <c r="V385" s="18">
        <f t="shared" si="16"/>
        <v>28</v>
      </c>
      <c r="W385" s="18">
        <v>28</v>
      </c>
      <c r="X385" s="18"/>
      <c r="Y385" s="18"/>
      <c r="Z385" s="18">
        <v>221</v>
      </c>
      <c r="AA385" s="18">
        <v>45</v>
      </c>
      <c r="AB385" s="18" t="s">
        <v>111</v>
      </c>
      <c r="AC385" s="18" t="s">
        <v>111</v>
      </c>
      <c r="AD385" s="18" t="s">
        <v>112</v>
      </c>
      <c r="AE385" s="18" t="s">
        <v>111</v>
      </c>
      <c r="AF385" s="18" t="s">
        <v>111</v>
      </c>
      <c r="AG385" s="18" t="s">
        <v>111</v>
      </c>
      <c r="AH385" s="18" t="s">
        <v>111</v>
      </c>
    </row>
    <row r="386" s="2" customFormat="1" ht="25" customHeight="1" spans="1:34">
      <c r="A386" s="18" t="s">
        <v>2560</v>
      </c>
      <c r="B386" s="18" t="s">
        <v>2561</v>
      </c>
      <c r="C386" s="18" t="s">
        <v>93</v>
      </c>
      <c r="D386" s="18" t="s">
        <v>115</v>
      </c>
      <c r="E386" s="18" t="s">
        <v>140</v>
      </c>
      <c r="F386" s="18" t="s">
        <v>2562</v>
      </c>
      <c r="G386" s="18" t="s">
        <v>2089</v>
      </c>
      <c r="H386" s="18" t="s">
        <v>2563</v>
      </c>
      <c r="I386" s="18" t="s">
        <v>2563</v>
      </c>
      <c r="J386" s="21" t="s">
        <v>1445</v>
      </c>
      <c r="K386" s="18" t="s">
        <v>101</v>
      </c>
      <c r="L386" s="18" t="s">
        <v>323</v>
      </c>
      <c r="M386" s="18" t="s">
        <v>1868</v>
      </c>
      <c r="N386" s="18" t="s">
        <v>2564</v>
      </c>
      <c r="O386" s="18" t="s">
        <v>187</v>
      </c>
      <c r="P386" s="18" t="s">
        <v>106</v>
      </c>
      <c r="Q386" s="18" t="s">
        <v>2553</v>
      </c>
      <c r="R386" s="18" t="s">
        <v>125</v>
      </c>
      <c r="S386" s="18" t="s">
        <v>126</v>
      </c>
      <c r="T386" s="18">
        <v>13474630998</v>
      </c>
      <c r="U386" s="18" t="s">
        <v>110</v>
      </c>
      <c r="V386" s="18">
        <f t="shared" si="16"/>
        <v>80</v>
      </c>
      <c r="W386" s="18">
        <v>80</v>
      </c>
      <c r="X386" s="18"/>
      <c r="Y386" s="18"/>
      <c r="Z386" s="18">
        <v>280</v>
      </c>
      <c r="AA386" s="18">
        <v>63</v>
      </c>
      <c r="AB386" s="18" t="s">
        <v>111</v>
      </c>
      <c r="AC386" s="18" t="s">
        <v>111</v>
      </c>
      <c r="AD386" s="18" t="s">
        <v>112</v>
      </c>
      <c r="AE386" s="18" t="s">
        <v>111</v>
      </c>
      <c r="AF386" s="18" t="s">
        <v>111</v>
      </c>
      <c r="AG386" s="18" t="s">
        <v>111</v>
      </c>
      <c r="AH386" s="18" t="s">
        <v>111</v>
      </c>
    </row>
    <row r="387" s="2" customFormat="1" ht="25" customHeight="1" spans="1:34">
      <c r="A387" s="18" t="s">
        <v>2565</v>
      </c>
      <c r="B387" s="18" t="s">
        <v>2566</v>
      </c>
      <c r="C387" s="18" t="s">
        <v>93</v>
      </c>
      <c r="D387" s="18" t="s">
        <v>115</v>
      </c>
      <c r="E387" s="18" t="s">
        <v>140</v>
      </c>
      <c r="F387" s="18" t="s">
        <v>2567</v>
      </c>
      <c r="G387" s="18" t="s">
        <v>2089</v>
      </c>
      <c r="H387" s="18" t="s">
        <v>2566</v>
      </c>
      <c r="I387" s="18" t="s">
        <v>2566</v>
      </c>
      <c r="J387" s="21" t="s">
        <v>1445</v>
      </c>
      <c r="K387" s="18" t="s">
        <v>101</v>
      </c>
      <c r="L387" s="18" t="s">
        <v>2568</v>
      </c>
      <c r="M387" s="18" t="s">
        <v>1868</v>
      </c>
      <c r="N387" s="18" t="s">
        <v>2569</v>
      </c>
      <c r="O387" s="18" t="s">
        <v>187</v>
      </c>
      <c r="P387" s="18" t="s">
        <v>106</v>
      </c>
      <c r="Q387" s="18" t="s">
        <v>2553</v>
      </c>
      <c r="R387" s="18" t="s">
        <v>125</v>
      </c>
      <c r="S387" s="18" t="s">
        <v>126</v>
      </c>
      <c r="T387" s="18">
        <v>13474630998</v>
      </c>
      <c r="U387" s="18" t="s">
        <v>110</v>
      </c>
      <c r="V387" s="18">
        <f t="shared" si="16"/>
        <v>18</v>
      </c>
      <c r="W387" s="18">
        <v>18</v>
      </c>
      <c r="X387" s="18"/>
      <c r="Y387" s="18"/>
      <c r="Z387" s="18">
        <v>180</v>
      </c>
      <c r="AA387" s="18">
        <v>25</v>
      </c>
      <c r="AB387" s="18" t="s">
        <v>111</v>
      </c>
      <c r="AC387" s="18" t="s">
        <v>111</v>
      </c>
      <c r="AD387" s="18" t="s">
        <v>112</v>
      </c>
      <c r="AE387" s="18" t="s">
        <v>111</v>
      </c>
      <c r="AF387" s="18" t="s">
        <v>111</v>
      </c>
      <c r="AG387" s="18" t="s">
        <v>111</v>
      </c>
      <c r="AH387" s="18" t="s">
        <v>111</v>
      </c>
    </row>
    <row r="388" s="2" customFormat="1" ht="25" customHeight="1" spans="1:34">
      <c r="A388" s="18" t="s">
        <v>2570</v>
      </c>
      <c r="B388" s="18" t="s">
        <v>2571</v>
      </c>
      <c r="C388" s="18" t="s">
        <v>93</v>
      </c>
      <c r="D388" s="18" t="s">
        <v>159</v>
      </c>
      <c r="E388" s="18" t="s">
        <v>228</v>
      </c>
      <c r="F388" s="18" t="s">
        <v>2572</v>
      </c>
      <c r="G388" s="18" t="s">
        <v>2089</v>
      </c>
      <c r="H388" s="18" t="s">
        <v>2121</v>
      </c>
      <c r="I388" s="18" t="s">
        <v>2573</v>
      </c>
      <c r="J388" s="21" t="s">
        <v>1445</v>
      </c>
      <c r="K388" s="18" t="s">
        <v>101</v>
      </c>
      <c r="L388" s="18" t="s">
        <v>2574</v>
      </c>
      <c r="M388" s="18" t="s">
        <v>1868</v>
      </c>
      <c r="N388" s="18" t="s">
        <v>2575</v>
      </c>
      <c r="O388" s="18" t="s">
        <v>187</v>
      </c>
      <c r="P388" s="18" t="s">
        <v>106</v>
      </c>
      <c r="Q388" s="18" t="s">
        <v>2553</v>
      </c>
      <c r="R388" s="18" t="s">
        <v>172</v>
      </c>
      <c r="S388" s="18" t="s">
        <v>173</v>
      </c>
      <c r="T388" s="18">
        <v>15891628005</v>
      </c>
      <c r="U388" s="18" t="s">
        <v>110</v>
      </c>
      <c r="V388" s="18">
        <f t="shared" si="16"/>
        <v>29</v>
      </c>
      <c r="W388" s="18">
        <v>29</v>
      </c>
      <c r="X388" s="18"/>
      <c r="Y388" s="18"/>
      <c r="Z388" s="18">
        <v>724</v>
      </c>
      <c r="AA388" s="18">
        <v>125</v>
      </c>
      <c r="AB388" s="18" t="s">
        <v>111</v>
      </c>
      <c r="AC388" s="18" t="s">
        <v>111</v>
      </c>
      <c r="AD388" s="18" t="s">
        <v>112</v>
      </c>
      <c r="AE388" s="18" t="s">
        <v>111</v>
      </c>
      <c r="AF388" s="18" t="s">
        <v>111</v>
      </c>
      <c r="AG388" s="18" t="s">
        <v>111</v>
      </c>
      <c r="AH388" s="18" t="s">
        <v>111</v>
      </c>
    </row>
    <row r="389" s="2" customFormat="1" ht="25" customHeight="1" spans="1:34">
      <c r="A389" s="18" t="s">
        <v>2576</v>
      </c>
      <c r="B389" s="18" t="s">
        <v>2577</v>
      </c>
      <c r="C389" s="18" t="s">
        <v>93</v>
      </c>
      <c r="D389" s="18" t="s">
        <v>159</v>
      </c>
      <c r="E389" s="18" t="s">
        <v>1670</v>
      </c>
      <c r="F389" s="18" t="s">
        <v>2578</v>
      </c>
      <c r="G389" s="18" t="s">
        <v>2089</v>
      </c>
      <c r="H389" s="18" t="s">
        <v>2121</v>
      </c>
      <c r="I389" s="18" t="s">
        <v>2579</v>
      </c>
      <c r="J389" s="21" t="s">
        <v>1445</v>
      </c>
      <c r="K389" s="18" t="s">
        <v>101</v>
      </c>
      <c r="L389" s="18" t="s">
        <v>143</v>
      </c>
      <c r="M389" s="18" t="s">
        <v>1868</v>
      </c>
      <c r="N389" s="18" t="s">
        <v>2580</v>
      </c>
      <c r="O389" s="18" t="s">
        <v>187</v>
      </c>
      <c r="P389" s="18" t="s">
        <v>106</v>
      </c>
      <c r="Q389" s="18" t="s">
        <v>2553</v>
      </c>
      <c r="R389" s="18" t="s">
        <v>172</v>
      </c>
      <c r="S389" s="18" t="s">
        <v>173</v>
      </c>
      <c r="T389" s="18">
        <v>15891628005</v>
      </c>
      <c r="U389" s="18" t="s">
        <v>110</v>
      </c>
      <c r="V389" s="18">
        <f t="shared" si="16"/>
        <v>45</v>
      </c>
      <c r="W389" s="18">
        <v>45</v>
      </c>
      <c r="X389" s="18"/>
      <c r="Y389" s="18"/>
      <c r="Z389" s="18">
        <v>612</v>
      </c>
      <c r="AA389" s="18">
        <v>115</v>
      </c>
      <c r="AB389" s="18" t="s">
        <v>111</v>
      </c>
      <c r="AC389" s="18" t="s">
        <v>111</v>
      </c>
      <c r="AD389" s="18" t="s">
        <v>112</v>
      </c>
      <c r="AE389" s="18" t="s">
        <v>111</v>
      </c>
      <c r="AF389" s="18" t="s">
        <v>111</v>
      </c>
      <c r="AG389" s="18" t="s">
        <v>111</v>
      </c>
      <c r="AH389" s="18" t="s">
        <v>111</v>
      </c>
    </row>
    <row r="390" s="2" customFormat="1" ht="25" customHeight="1" spans="1:34">
      <c r="A390" s="18" t="s">
        <v>2581</v>
      </c>
      <c r="B390" s="18" t="s">
        <v>2582</v>
      </c>
      <c r="C390" s="18" t="s">
        <v>93</v>
      </c>
      <c r="D390" s="18" t="s">
        <v>288</v>
      </c>
      <c r="E390" s="18" t="s">
        <v>2583</v>
      </c>
      <c r="F390" s="18" t="s">
        <v>2584</v>
      </c>
      <c r="G390" s="18" t="s">
        <v>2089</v>
      </c>
      <c r="H390" s="18" t="s">
        <v>2585</v>
      </c>
      <c r="I390" s="18" t="s">
        <v>2586</v>
      </c>
      <c r="J390" s="21" t="s">
        <v>1445</v>
      </c>
      <c r="K390" s="18" t="s">
        <v>101</v>
      </c>
      <c r="L390" s="18" t="s">
        <v>1720</v>
      </c>
      <c r="M390" s="18" t="s">
        <v>1868</v>
      </c>
      <c r="N390" s="18" t="s">
        <v>2587</v>
      </c>
      <c r="O390" s="18" t="s">
        <v>187</v>
      </c>
      <c r="P390" s="18" t="s">
        <v>106</v>
      </c>
      <c r="Q390" s="18" t="s">
        <v>2553</v>
      </c>
      <c r="R390" s="18" t="s">
        <v>288</v>
      </c>
      <c r="S390" s="18" t="s">
        <v>296</v>
      </c>
      <c r="T390" s="18">
        <v>13772207573</v>
      </c>
      <c r="U390" s="18" t="s">
        <v>110</v>
      </c>
      <c r="V390" s="18">
        <f t="shared" si="16"/>
        <v>100</v>
      </c>
      <c r="W390" s="18">
        <v>100</v>
      </c>
      <c r="X390" s="18"/>
      <c r="Y390" s="18"/>
      <c r="Z390" s="18">
        <v>1070</v>
      </c>
      <c r="AA390" s="18">
        <v>40</v>
      </c>
      <c r="AB390" s="18" t="s">
        <v>111</v>
      </c>
      <c r="AC390" s="18" t="s">
        <v>111</v>
      </c>
      <c r="AD390" s="18" t="s">
        <v>111</v>
      </c>
      <c r="AE390" s="18" t="s">
        <v>111</v>
      </c>
      <c r="AF390" s="18" t="s">
        <v>111</v>
      </c>
      <c r="AG390" s="18" t="s">
        <v>111</v>
      </c>
      <c r="AH390" s="18" t="s">
        <v>111</v>
      </c>
    </row>
    <row r="391" s="2" customFormat="1" ht="25" customHeight="1" spans="1:34">
      <c r="A391" s="18" t="s">
        <v>2588</v>
      </c>
      <c r="B391" s="18" t="s">
        <v>2589</v>
      </c>
      <c r="C391" s="18" t="s">
        <v>93</v>
      </c>
      <c r="D391" s="18" t="s">
        <v>328</v>
      </c>
      <c r="E391" s="18" t="s">
        <v>2185</v>
      </c>
      <c r="F391" s="18" t="s">
        <v>2590</v>
      </c>
      <c r="G391" s="18" t="s">
        <v>2089</v>
      </c>
      <c r="H391" s="18" t="s">
        <v>2591</v>
      </c>
      <c r="I391" s="18" t="s">
        <v>2592</v>
      </c>
      <c r="J391" s="21" t="s">
        <v>1445</v>
      </c>
      <c r="K391" s="18" t="s">
        <v>101</v>
      </c>
      <c r="L391" s="18" t="s">
        <v>500</v>
      </c>
      <c r="M391" s="18" t="s">
        <v>1868</v>
      </c>
      <c r="N391" s="18" t="s">
        <v>2593</v>
      </c>
      <c r="O391" s="18" t="s">
        <v>187</v>
      </c>
      <c r="P391" s="18" t="s">
        <v>106</v>
      </c>
      <c r="Q391" s="18" t="s">
        <v>2553</v>
      </c>
      <c r="R391" s="18" t="s">
        <v>335</v>
      </c>
      <c r="S391" s="18" t="s">
        <v>336</v>
      </c>
      <c r="T391" s="18" t="s">
        <v>2167</v>
      </c>
      <c r="U391" s="18" t="s">
        <v>110</v>
      </c>
      <c r="V391" s="18">
        <f t="shared" si="16"/>
        <v>60</v>
      </c>
      <c r="W391" s="18">
        <v>60</v>
      </c>
      <c r="X391" s="18"/>
      <c r="Y391" s="18"/>
      <c r="Z391" s="18">
        <v>578</v>
      </c>
      <c r="AA391" s="18">
        <v>152</v>
      </c>
      <c r="AB391" s="18" t="s">
        <v>111</v>
      </c>
      <c r="AC391" s="18" t="s">
        <v>111</v>
      </c>
      <c r="AD391" s="18" t="s">
        <v>112</v>
      </c>
      <c r="AE391" s="18" t="s">
        <v>111</v>
      </c>
      <c r="AF391" s="18" t="s">
        <v>111</v>
      </c>
      <c r="AG391" s="18" t="s">
        <v>111</v>
      </c>
      <c r="AH391" s="18" t="s">
        <v>111</v>
      </c>
    </row>
    <row r="392" s="2" customFormat="1" ht="25" customHeight="1" spans="1:34">
      <c r="A392" s="18" t="s">
        <v>2594</v>
      </c>
      <c r="B392" s="18" t="s">
        <v>2595</v>
      </c>
      <c r="C392" s="18" t="s">
        <v>93</v>
      </c>
      <c r="D392" s="18" t="s">
        <v>328</v>
      </c>
      <c r="E392" s="18" t="s">
        <v>2596</v>
      </c>
      <c r="F392" s="18" t="s">
        <v>2597</v>
      </c>
      <c r="G392" s="18" t="s">
        <v>2089</v>
      </c>
      <c r="H392" s="18" t="s">
        <v>2598</v>
      </c>
      <c r="I392" s="18" t="s">
        <v>2599</v>
      </c>
      <c r="J392" s="21" t="s">
        <v>1445</v>
      </c>
      <c r="K392" s="18" t="s">
        <v>101</v>
      </c>
      <c r="L392" s="18" t="s">
        <v>879</v>
      </c>
      <c r="M392" s="18" t="s">
        <v>1868</v>
      </c>
      <c r="N392" s="18" t="s">
        <v>2600</v>
      </c>
      <c r="O392" s="18" t="s">
        <v>187</v>
      </c>
      <c r="P392" s="18" t="s">
        <v>106</v>
      </c>
      <c r="Q392" s="18" t="s">
        <v>2553</v>
      </c>
      <c r="R392" s="18" t="s">
        <v>335</v>
      </c>
      <c r="S392" s="18" t="s">
        <v>336</v>
      </c>
      <c r="T392" s="18" t="s">
        <v>2167</v>
      </c>
      <c r="U392" s="18" t="s">
        <v>110</v>
      </c>
      <c r="V392" s="18">
        <f t="shared" si="16"/>
        <v>40</v>
      </c>
      <c r="W392" s="18">
        <v>40</v>
      </c>
      <c r="X392" s="18"/>
      <c r="Y392" s="18"/>
      <c r="Z392" s="18">
        <v>4307</v>
      </c>
      <c r="AA392" s="18">
        <v>1047</v>
      </c>
      <c r="AB392" s="18" t="s">
        <v>111</v>
      </c>
      <c r="AC392" s="18" t="s">
        <v>111</v>
      </c>
      <c r="AD392" s="18" t="s">
        <v>111</v>
      </c>
      <c r="AE392" s="18" t="s">
        <v>111</v>
      </c>
      <c r="AF392" s="18" t="s">
        <v>111</v>
      </c>
      <c r="AG392" s="18" t="s">
        <v>111</v>
      </c>
      <c r="AH392" s="18" t="s">
        <v>111</v>
      </c>
    </row>
    <row r="393" s="2" customFormat="1" ht="25" customHeight="1" spans="1:34">
      <c r="A393" s="18" t="s">
        <v>2601</v>
      </c>
      <c r="B393" s="18" t="s">
        <v>2602</v>
      </c>
      <c r="C393" s="18" t="s">
        <v>93</v>
      </c>
      <c r="D393" s="18" t="s">
        <v>328</v>
      </c>
      <c r="E393" s="18" t="s">
        <v>1430</v>
      </c>
      <c r="F393" s="18" t="s">
        <v>2603</v>
      </c>
      <c r="G393" s="18" t="s">
        <v>2089</v>
      </c>
      <c r="H393" s="18" t="s">
        <v>2604</v>
      </c>
      <c r="I393" s="18" t="s">
        <v>2604</v>
      </c>
      <c r="J393" s="21" t="s">
        <v>1445</v>
      </c>
      <c r="K393" s="18" t="s">
        <v>101</v>
      </c>
      <c r="L393" s="18" t="s">
        <v>2605</v>
      </c>
      <c r="M393" s="18" t="s">
        <v>1868</v>
      </c>
      <c r="N393" s="18" t="s">
        <v>2606</v>
      </c>
      <c r="O393" s="18" t="s">
        <v>187</v>
      </c>
      <c r="P393" s="18" t="s">
        <v>106</v>
      </c>
      <c r="Q393" s="18" t="s">
        <v>2553</v>
      </c>
      <c r="R393" s="18" t="s">
        <v>335</v>
      </c>
      <c r="S393" s="18" t="s">
        <v>336</v>
      </c>
      <c r="T393" s="18" t="s">
        <v>2167</v>
      </c>
      <c r="U393" s="18" t="s">
        <v>110</v>
      </c>
      <c r="V393" s="18">
        <f t="shared" si="16"/>
        <v>22</v>
      </c>
      <c r="W393" s="18">
        <v>22</v>
      </c>
      <c r="X393" s="18"/>
      <c r="Y393" s="18"/>
      <c r="Z393" s="18">
        <v>1690</v>
      </c>
      <c r="AA393" s="18">
        <v>325</v>
      </c>
      <c r="AB393" s="18" t="s">
        <v>111</v>
      </c>
      <c r="AC393" s="18" t="s">
        <v>111</v>
      </c>
      <c r="AD393" s="18" t="s">
        <v>111</v>
      </c>
      <c r="AE393" s="18" t="s">
        <v>111</v>
      </c>
      <c r="AF393" s="18" t="s">
        <v>111</v>
      </c>
      <c r="AG393" s="18" t="s">
        <v>111</v>
      </c>
      <c r="AH393" s="18" t="s">
        <v>111</v>
      </c>
    </row>
    <row r="394" s="2" customFormat="1" ht="25" customHeight="1" spans="1:34">
      <c r="A394" s="18" t="s">
        <v>2607</v>
      </c>
      <c r="B394" s="18" t="s">
        <v>2608</v>
      </c>
      <c r="C394" s="18" t="s">
        <v>93</v>
      </c>
      <c r="D394" s="18" t="s">
        <v>328</v>
      </c>
      <c r="E394" s="18" t="s">
        <v>414</v>
      </c>
      <c r="F394" s="18" t="s">
        <v>2609</v>
      </c>
      <c r="G394" s="18" t="s">
        <v>2089</v>
      </c>
      <c r="H394" s="18" t="s">
        <v>2608</v>
      </c>
      <c r="I394" s="18" t="s">
        <v>2610</v>
      </c>
      <c r="J394" s="21" t="s">
        <v>1445</v>
      </c>
      <c r="K394" s="18" t="s">
        <v>101</v>
      </c>
      <c r="L394" s="18" t="s">
        <v>1595</v>
      </c>
      <c r="M394" s="18" t="s">
        <v>1868</v>
      </c>
      <c r="N394" s="18" t="s">
        <v>2611</v>
      </c>
      <c r="O394" s="18" t="s">
        <v>187</v>
      </c>
      <c r="P394" s="18" t="s">
        <v>106</v>
      </c>
      <c r="Q394" s="18" t="s">
        <v>2553</v>
      </c>
      <c r="R394" s="18" t="s">
        <v>335</v>
      </c>
      <c r="S394" s="18" t="s">
        <v>336</v>
      </c>
      <c r="T394" s="18" t="s">
        <v>2167</v>
      </c>
      <c r="U394" s="18" t="s">
        <v>110</v>
      </c>
      <c r="V394" s="18">
        <f t="shared" si="16"/>
        <v>80</v>
      </c>
      <c r="W394" s="18">
        <v>80</v>
      </c>
      <c r="X394" s="18"/>
      <c r="Y394" s="18"/>
      <c r="Z394" s="18">
        <v>2286</v>
      </c>
      <c r="AA394" s="18">
        <v>525</v>
      </c>
      <c r="AB394" s="18" t="s">
        <v>111</v>
      </c>
      <c r="AC394" s="18" t="s">
        <v>111</v>
      </c>
      <c r="AD394" s="18" t="s">
        <v>111</v>
      </c>
      <c r="AE394" s="18" t="s">
        <v>111</v>
      </c>
      <c r="AF394" s="18" t="s">
        <v>111</v>
      </c>
      <c r="AG394" s="18" t="s">
        <v>111</v>
      </c>
      <c r="AH394" s="18" t="s">
        <v>111</v>
      </c>
    </row>
    <row r="395" s="2" customFormat="1" ht="25" customHeight="1" spans="1:34">
      <c r="A395" s="18" t="s">
        <v>2612</v>
      </c>
      <c r="B395" s="18" t="s">
        <v>2613</v>
      </c>
      <c r="C395" s="18" t="s">
        <v>93</v>
      </c>
      <c r="D395" s="18" t="s">
        <v>474</v>
      </c>
      <c r="E395" s="18" t="s">
        <v>2614</v>
      </c>
      <c r="F395" s="18" t="s">
        <v>2615</v>
      </c>
      <c r="G395" s="18" t="s">
        <v>2089</v>
      </c>
      <c r="H395" s="18" t="s">
        <v>2616</v>
      </c>
      <c r="I395" s="18" t="s">
        <v>2617</v>
      </c>
      <c r="J395" s="21" t="s">
        <v>1445</v>
      </c>
      <c r="K395" s="18" t="s">
        <v>101</v>
      </c>
      <c r="L395" s="18" t="s">
        <v>2618</v>
      </c>
      <c r="M395" s="18" t="s">
        <v>1868</v>
      </c>
      <c r="N395" s="18" t="s">
        <v>2619</v>
      </c>
      <c r="O395" s="18" t="s">
        <v>187</v>
      </c>
      <c r="P395" s="18" t="s">
        <v>106</v>
      </c>
      <c r="Q395" s="18" t="s">
        <v>2553</v>
      </c>
      <c r="R395" s="18" t="s">
        <v>480</v>
      </c>
      <c r="S395" s="18" t="s">
        <v>481</v>
      </c>
      <c r="T395" s="18">
        <v>15891060536</v>
      </c>
      <c r="U395" s="18" t="s">
        <v>110</v>
      </c>
      <c r="V395" s="18">
        <f t="shared" si="16"/>
        <v>100</v>
      </c>
      <c r="W395" s="18">
        <v>100</v>
      </c>
      <c r="X395" s="18"/>
      <c r="Y395" s="18"/>
      <c r="Z395" s="18">
        <v>7365</v>
      </c>
      <c r="AA395" s="18">
        <v>2812</v>
      </c>
      <c r="AB395" s="18" t="s">
        <v>111</v>
      </c>
      <c r="AC395" s="18" t="s">
        <v>111</v>
      </c>
      <c r="AD395" s="18" t="s">
        <v>111</v>
      </c>
      <c r="AE395" s="18" t="s">
        <v>111</v>
      </c>
      <c r="AF395" s="18" t="s">
        <v>111</v>
      </c>
      <c r="AG395" s="18" t="s">
        <v>111</v>
      </c>
      <c r="AH395" s="18" t="s">
        <v>111</v>
      </c>
    </row>
    <row r="396" s="2" customFormat="1" ht="25" customHeight="1" spans="1:34">
      <c r="A396" s="18" t="s">
        <v>2620</v>
      </c>
      <c r="B396" s="18" t="s">
        <v>2621</v>
      </c>
      <c r="C396" s="18" t="s">
        <v>93</v>
      </c>
      <c r="D396" s="18" t="s">
        <v>474</v>
      </c>
      <c r="E396" s="18" t="s">
        <v>2622</v>
      </c>
      <c r="F396" s="18" t="s">
        <v>2623</v>
      </c>
      <c r="G396" s="18" t="s">
        <v>2089</v>
      </c>
      <c r="H396" s="18" t="s">
        <v>2621</v>
      </c>
      <c r="I396" s="18" t="s">
        <v>2621</v>
      </c>
      <c r="J396" s="21" t="s">
        <v>1445</v>
      </c>
      <c r="K396" s="18" t="s">
        <v>101</v>
      </c>
      <c r="L396" s="18" t="s">
        <v>2624</v>
      </c>
      <c r="M396" s="18" t="s">
        <v>1868</v>
      </c>
      <c r="N396" s="18" t="s">
        <v>2625</v>
      </c>
      <c r="O396" s="18" t="s">
        <v>187</v>
      </c>
      <c r="P396" s="18" t="s">
        <v>106</v>
      </c>
      <c r="Q396" s="18" t="s">
        <v>2553</v>
      </c>
      <c r="R396" s="18" t="s">
        <v>496</v>
      </c>
      <c r="S396" s="18" t="s">
        <v>481</v>
      </c>
      <c r="T396" s="18">
        <v>15891060536</v>
      </c>
      <c r="U396" s="18" t="s">
        <v>110</v>
      </c>
      <c r="V396" s="18">
        <f t="shared" si="16"/>
        <v>19</v>
      </c>
      <c r="W396" s="18">
        <v>19</v>
      </c>
      <c r="X396" s="18"/>
      <c r="Y396" s="18"/>
      <c r="Z396" s="18">
        <v>647</v>
      </c>
      <c r="AA396" s="18">
        <v>230</v>
      </c>
      <c r="AB396" s="18" t="s">
        <v>111</v>
      </c>
      <c r="AC396" s="18" t="s">
        <v>111</v>
      </c>
      <c r="AD396" s="18" t="s">
        <v>111</v>
      </c>
      <c r="AE396" s="18" t="s">
        <v>111</v>
      </c>
      <c r="AF396" s="18" t="s">
        <v>111</v>
      </c>
      <c r="AG396" s="18" t="s">
        <v>111</v>
      </c>
      <c r="AH396" s="18" t="s">
        <v>111</v>
      </c>
    </row>
    <row r="397" s="2" customFormat="1" ht="25" customHeight="1" spans="1:34">
      <c r="A397" s="18" t="s">
        <v>2626</v>
      </c>
      <c r="B397" s="18" t="s">
        <v>2627</v>
      </c>
      <c r="C397" s="18" t="s">
        <v>93</v>
      </c>
      <c r="D397" s="18" t="s">
        <v>474</v>
      </c>
      <c r="E397" s="18" t="s">
        <v>1495</v>
      </c>
      <c r="F397" s="18" t="s">
        <v>2628</v>
      </c>
      <c r="G397" s="18" t="s">
        <v>2089</v>
      </c>
      <c r="H397" s="18" t="s">
        <v>2627</v>
      </c>
      <c r="I397" s="18" t="s">
        <v>2627</v>
      </c>
      <c r="J397" s="21" t="s">
        <v>1445</v>
      </c>
      <c r="K397" s="18" t="s">
        <v>101</v>
      </c>
      <c r="L397" s="18" t="s">
        <v>2629</v>
      </c>
      <c r="M397" s="18" t="s">
        <v>1868</v>
      </c>
      <c r="N397" s="18" t="s">
        <v>2630</v>
      </c>
      <c r="O397" s="18" t="s">
        <v>187</v>
      </c>
      <c r="P397" s="18" t="s">
        <v>106</v>
      </c>
      <c r="Q397" s="18" t="s">
        <v>2553</v>
      </c>
      <c r="R397" s="18" t="s">
        <v>1495</v>
      </c>
      <c r="S397" s="18" t="s">
        <v>481</v>
      </c>
      <c r="T397" s="18">
        <v>15891060536</v>
      </c>
      <c r="U397" s="18" t="s">
        <v>110</v>
      </c>
      <c r="V397" s="18">
        <f t="shared" si="16"/>
        <v>12</v>
      </c>
      <c r="W397" s="18">
        <v>12</v>
      </c>
      <c r="X397" s="18"/>
      <c r="Y397" s="18"/>
      <c r="Z397" s="18">
        <v>522</v>
      </c>
      <c r="AA397" s="18">
        <v>180</v>
      </c>
      <c r="AB397" s="18" t="s">
        <v>111</v>
      </c>
      <c r="AC397" s="18" t="s">
        <v>111</v>
      </c>
      <c r="AD397" s="18" t="s">
        <v>112</v>
      </c>
      <c r="AE397" s="18" t="s">
        <v>111</v>
      </c>
      <c r="AF397" s="18" t="s">
        <v>111</v>
      </c>
      <c r="AG397" s="18" t="s">
        <v>111</v>
      </c>
      <c r="AH397" s="18" t="s">
        <v>111</v>
      </c>
    </row>
    <row r="398" s="2" customFormat="1" ht="25" customHeight="1" spans="1:34">
      <c r="A398" s="18" t="s">
        <v>2631</v>
      </c>
      <c r="B398" s="18" t="s">
        <v>2632</v>
      </c>
      <c r="C398" s="18" t="s">
        <v>238</v>
      </c>
      <c r="D398" s="18" t="s">
        <v>474</v>
      </c>
      <c r="E398" s="18" t="s">
        <v>485</v>
      </c>
      <c r="F398" s="18" t="s">
        <v>2633</v>
      </c>
      <c r="G398" s="18" t="s">
        <v>2089</v>
      </c>
      <c r="H398" s="18" t="s">
        <v>2634</v>
      </c>
      <c r="I398" s="18" t="s">
        <v>2632</v>
      </c>
      <c r="J398" s="21" t="s">
        <v>1445</v>
      </c>
      <c r="K398" s="18" t="s">
        <v>101</v>
      </c>
      <c r="L398" s="18" t="s">
        <v>1498</v>
      </c>
      <c r="M398" s="18" t="s">
        <v>1868</v>
      </c>
      <c r="N398" s="18" t="s">
        <v>2635</v>
      </c>
      <c r="O398" s="18" t="s">
        <v>187</v>
      </c>
      <c r="P398" s="18" t="s">
        <v>106</v>
      </c>
      <c r="Q398" s="18" t="s">
        <v>2553</v>
      </c>
      <c r="R398" s="18" t="s">
        <v>492</v>
      </c>
      <c r="S398" s="18" t="s">
        <v>481</v>
      </c>
      <c r="T398" s="18">
        <v>15891060536</v>
      </c>
      <c r="U398" s="18" t="s">
        <v>110</v>
      </c>
      <c r="V398" s="18">
        <f t="shared" ref="V398:V415" si="17">SUM(W398:Y398)</f>
        <v>15</v>
      </c>
      <c r="W398" s="18">
        <v>15</v>
      </c>
      <c r="X398" s="18"/>
      <c r="Y398" s="18"/>
      <c r="Z398" s="18">
        <v>112</v>
      </c>
      <c r="AA398" s="18">
        <v>35</v>
      </c>
      <c r="AB398" s="18" t="s">
        <v>111</v>
      </c>
      <c r="AC398" s="18" t="s">
        <v>111</v>
      </c>
      <c r="AD398" s="18" t="s">
        <v>111</v>
      </c>
      <c r="AE398" s="18" t="s">
        <v>111</v>
      </c>
      <c r="AF398" s="18" t="s">
        <v>111</v>
      </c>
      <c r="AG398" s="18" t="s">
        <v>111</v>
      </c>
      <c r="AH398" s="18" t="s">
        <v>111</v>
      </c>
    </row>
    <row r="399" s="2" customFormat="1" ht="25" customHeight="1" spans="1:34">
      <c r="A399" s="18" t="s">
        <v>2636</v>
      </c>
      <c r="B399" s="18" t="s">
        <v>2637</v>
      </c>
      <c r="C399" s="18" t="s">
        <v>93</v>
      </c>
      <c r="D399" s="18" t="s">
        <v>474</v>
      </c>
      <c r="E399" s="18" t="s">
        <v>553</v>
      </c>
      <c r="F399" s="18" t="s">
        <v>2638</v>
      </c>
      <c r="G399" s="18" t="s">
        <v>2089</v>
      </c>
      <c r="H399" s="18" t="s">
        <v>2639</v>
      </c>
      <c r="I399" s="18" t="s">
        <v>2640</v>
      </c>
      <c r="J399" s="21" t="s">
        <v>1445</v>
      </c>
      <c r="K399" s="18" t="s">
        <v>101</v>
      </c>
      <c r="L399" s="18" t="s">
        <v>2629</v>
      </c>
      <c r="M399" s="18" t="s">
        <v>1868</v>
      </c>
      <c r="N399" s="18" t="s">
        <v>2641</v>
      </c>
      <c r="O399" s="18" t="s">
        <v>187</v>
      </c>
      <c r="P399" s="18" t="s">
        <v>106</v>
      </c>
      <c r="Q399" s="18" t="s">
        <v>2553</v>
      </c>
      <c r="R399" s="18" t="s">
        <v>553</v>
      </c>
      <c r="S399" s="18" t="s">
        <v>481</v>
      </c>
      <c r="T399" s="18">
        <v>15891060536</v>
      </c>
      <c r="U399" s="18" t="s">
        <v>110</v>
      </c>
      <c r="V399" s="18">
        <f t="shared" si="17"/>
        <v>12</v>
      </c>
      <c r="W399" s="18">
        <v>12</v>
      </c>
      <c r="X399" s="18"/>
      <c r="Y399" s="18"/>
      <c r="Z399" s="18">
        <v>548</v>
      </c>
      <c r="AA399" s="18">
        <v>190</v>
      </c>
      <c r="AB399" s="18" t="s">
        <v>111</v>
      </c>
      <c r="AC399" s="18" t="s">
        <v>111</v>
      </c>
      <c r="AD399" s="18" t="s">
        <v>112</v>
      </c>
      <c r="AE399" s="18" t="s">
        <v>111</v>
      </c>
      <c r="AF399" s="18" t="s">
        <v>111</v>
      </c>
      <c r="AG399" s="18" t="s">
        <v>111</v>
      </c>
      <c r="AH399" s="18" t="s">
        <v>111</v>
      </c>
    </row>
    <row r="400" s="2" customFormat="1" ht="25" customHeight="1" spans="1:34">
      <c r="A400" s="18" t="s">
        <v>2642</v>
      </c>
      <c r="B400" s="18" t="s">
        <v>2643</v>
      </c>
      <c r="C400" s="18" t="s">
        <v>210</v>
      </c>
      <c r="D400" s="18" t="s">
        <v>474</v>
      </c>
      <c r="E400" s="18" t="s">
        <v>496</v>
      </c>
      <c r="F400" s="18" t="s">
        <v>2644</v>
      </c>
      <c r="G400" s="18" t="s">
        <v>2089</v>
      </c>
      <c r="H400" s="18" t="s">
        <v>2645</v>
      </c>
      <c r="I400" s="18" t="s">
        <v>2645</v>
      </c>
      <c r="J400" s="21" t="s">
        <v>1445</v>
      </c>
      <c r="K400" s="18" t="s">
        <v>101</v>
      </c>
      <c r="L400" s="18" t="s">
        <v>539</v>
      </c>
      <c r="M400" s="18" t="s">
        <v>1868</v>
      </c>
      <c r="N400" s="18" t="s">
        <v>2646</v>
      </c>
      <c r="O400" s="18" t="s">
        <v>187</v>
      </c>
      <c r="P400" s="18" t="s">
        <v>106</v>
      </c>
      <c r="Q400" s="18" t="s">
        <v>2553</v>
      </c>
      <c r="R400" s="18" t="s">
        <v>503</v>
      </c>
      <c r="S400" s="18" t="s">
        <v>481</v>
      </c>
      <c r="T400" s="18">
        <v>15891060536</v>
      </c>
      <c r="U400" s="18" t="s">
        <v>110</v>
      </c>
      <c r="V400" s="18">
        <f t="shared" si="17"/>
        <v>30</v>
      </c>
      <c r="W400" s="18">
        <v>30</v>
      </c>
      <c r="X400" s="18"/>
      <c r="Y400" s="18"/>
      <c r="Z400" s="18">
        <v>1193</v>
      </c>
      <c r="AA400" s="18">
        <v>260</v>
      </c>
      <c r="AB400" s="18" t="s">
        <v>111</v>
      </c>
      <c r="AC400" s="18" t="s">
        <v>111</v>
      </c>
      <c r="AD400" s="18" t="s">
        <v>112</v>
      </c>
      <c r="AE400" s="18" t="s">
        <v>111</v>
      </c>
      <c r="AF400" s="18" t="s">
        <v>111</v>
      </c>
      <c r="AG400" s="18" t="s">
        <v>111</v>
      </c>
      <c r="AH400" s="18" t="s">
        <v>111</v>
      </c>
    </row>
    <row r="401" s="2" customFormat="1" ht="25" customHeight="1" spans="1:34">
      <c r="A401" s="18" t="s">
        <v>2647</v>
      </c>
      <c r="B401" s="18" t="s">
        <v>2648</v>
      </c>
      <c r="C401" s="18" t="s">
        <v>93</v>
      </c>
      <c r="D401" s="18" t="s">
        <v>474</v>
      </c>
      <c r="E401" s="18" t="s">
        <v>524</v>
      </c>
      <c r="F401" s="18" t="s">
        <v>2649</v>
      </c>
      <c r="G401" s="18" t="s">
        <v>2089</v>
      </c>
      <c r="H401" s="18" t="s">
        <v>2650</v>
      </c>
      <c r="I401" s="18" t="s">
        <v>2650</v>
      </c>
      <c r="J401" s="21" t="s">
        <v>1445</v>
      </c>
      <c r="K401" s="18" t="s">
        <v>101</v>
      </c>
      <c r="L401" s="18" t="s">
        <v>2629</v>
      </c>
      <c r="M401" s="18" t="s">
        <v>1868</v>
      </c>
      <c r="N401" s="18" t="s">
        <v>2651</v>
      </c>
      <c r="O401" s="18" t="s">
        <v>187</v>
      </c>
      <c r="P401" s="18" t="s">
        <v>106</v>
      </c>
      <c r="Q401" s="18" t="s">
        <v>2553</v>
      </c>
      <c r="R401" s="18" t="s">
        <v>2652</v>
      </c>
      <c r="S401" s="18" t="s">
        <v>481</v>
      </c>
      <c r="T401" s="18">
        <v>15891060536</v>
      </c>
      <c r="U401" s="18" t="s">
        <v>110</v>
      </c>
      <c r="V401" s="18">
        <f t="shared" si="17"/>
        <v>12</v>
      </c>
      <c r="W401" s="18">
        <v>12</v>
      </c>
      <c r="X401" s="18"/>
      <c r="Y401" s="18"/>
      <c r="Z401" s="18">
        <v>245</v>
      </c>
      <c r="AA401" s="18">
        <v>87</v>
      </c>
      <c r="AB401" s="18" t="s">
        <v>111</v>
      </c>
      <c r="AC401" s="18" t="s">
        <v>111</v>
      </c>
      <c r="AD401" s="18" t="s">
        <v>111</v>
      </c>
      <c r="AE401" s="18" t="s">
        <v>111</v>
      </c>
      <c r="AF401" s="18" t="s">
        <v>111</v>
      </c>
      <c r="AG401" s="18" t="s">
        <v>111</v>
      </c>
      <c r="AH401" s="18" t="s">
        <v>111</v>
      </c>
    </row>
    <row r="402" s="2" customFormat="1" ht="25" customHeight="1" spans="1:34">
      <c r="A402" s="18" t="s">
        <v>2653</v>
      </c>
      <c r="B402" s="18" t="s">
        <v>2654</v>
      </c>
      <c r="C402" s="18" t="s">
        <v>93</v>
      </c>
      <c r="D402" s="18" t="s">
        <v>474</v>
      </c>
      <c r="E402" s="18" t="s">
        <v>2655</v>
      </c>
      <c r="F402" s="18" t="s">
        <v>2656</v>
      </c>
      <c r="G402" s="18" t="s">
        <v>2089</v>
      </c>
      <c r="H402" s="18" t="s">
        <v>2657</v>
      </c>
      <c r="I402" s="18" t="s">
        <v>2657</v>
      </c>
      <c r="J402" s="21" t="s">
        <v>1445</v>
      </c>
      <c r="K402" s="18" t="s">
        <v>101</v>
      </c>
      <c r="L402" s="18" t="s">
        <v>455</v>
      </c>
      <c r="M402" s="18" t="s">
        <v>1868</v>
      </c>
      <c r="N402" s="18" t="s">
        <v>2658</v>
      </c>
      <c r="O402" s="18" t="s">
        <v>187</v>
      </c>
      <c r="P402" s="18" t="s">
        <v>106</v>
      </c>
      <c r="Q402" s="18" t="s">
        <v>2553</v>
      </c>
      <c r="R402" s="18" t="s">
        <v>2659</v>
      </c>
      <c r="S402" s="18" t="s">
        <v>481</v>
      </c>
      <c r="T402" s="18">
        <v>15891060536</v>
      </c>
      <c r="U402" s="18" t="s">
        <v>110</v>
      </c>
      <c r="V402" s="18">
        <f t="shared" si="17"/>
        <v>25</v>
      </c>
      <c r="W402" s="18">
        <v>25</v>
      </c>
      <c r="X402" s="18"/>
      <c r="Y402" s="18"/>
      <c r="Z402" s="18">
        <v>246</v>
      </c>
      <c r="AA402" s="18">
        <v>135</v>
      </c>
      <c r="AB402" s="18" t="s">
        <v>111</v>
      </c>
      <c r="AC402" s="18" t="s">
        <v>111</v>
      </c>
      <c r="AD402" s="18" t="s">
        <v>112</v>
      </c>
      <c r="AE402" s="18" t="s">
        <v>111</v>
      </c>
      <c r="AF402" s="18" t="s">
        <v>111</v>
      </c>
      <c r="AG402" s="18" t="s">
        <v>111</v>
      </c>
      <c r="AH402" s="18" t="s">
        <v>111</v>
      </c>
    </row>
    <row r="403" s="2" customFormat="1" ht="25" customHeight="1" spans="1:34">
      <c r="A403" s="18" t="s">
        <v>2660</v>
      </c>
      <c r="B403" s="18" t="s">
        <v>2661</v>
      </c>
      <c r="C403" s="18" t="s">
        <v>93</v>
      </c>
      <c r="D403" s="18" t="s">
        <v>474</v>
      </c>
      <c r="E403" s="18" t="s">
        <v>2662</v>
      </c>
      <c r="F403" s="18" t="s">
        <v>2663</v>
      </c>
      <c r="G403" s="18" t="s">
        <v>2089</v>
      </c>
      <c r="H403" s="18" t="s">
        <v>2661</v>
      </c>
      <c r="I403" s="18" t="s">
        <v>2664</v>
      </c>
      <c r="J403" s="21" t="s">
        <v>1445</v>
      </c>
      <c r="K403" s="18" t="s">
        <v>101</v>
      </c>
      <c r="L403" s="18" t="s">
        <v>455</v>
      </c>
      <c r="M403" s="18" t="s">
        <v>1868</v>
      </c>
      <c r="N403" s="18" t="s">
        <v>2665</v>
      </c>
      <c r="O403" s="18" t="s">
        <v>187</v>
      </c>
      <c r="P403" s="18" t="s">
        <v>106</v>
      </c>
      <c r="Q403" s="18" t="s">
        <v>2553</v>
      </c>
      <c r="R403" s="18" t="s">
        <v>480</v>
      </c>
      <c r="S403" s="18" t="s">
        <v>481</v>
      </c>
      <c r="T403" s="18">
        <v>15891060536</v>
      </c>
      <c r="U403" s="18" t="s">
        <v>110</v>
      </c>
      <c r="V403" s="18">
        <f t="shared" si="17"/>
        <v>25</v>
      </c>
      <c r="W403" s="18">
        <v>25</v>
      </c>
      <c r="X403" s="18"/>
      <c r="Y403" s="18"/>
      <c r="Z403" s="18">
        <v>283</v>
      </c>
      <c r="AA403" s="18">
        <v>120</v>
      </c>
      <c r="AB403" s="18" t="s">
        <v>111</v>
      </c>
      <c r="AC403" s="18" t="s">
        <v>111</v>
      </c>
      <c r="AD403" s="18" t="s">
        <v>111</v>
      </c>
      <c r="AE403" s="18" t="s">
        <v>111</v>
      </c>
      <c r="AF403" s="18" t="s">
        <v>111</v>
      </c>
      <c r="AG403" s="18" t="s">
        <v>111</v>
      </c>
      <c r="AH403" s="18" t="s">
        <v>111</v>
      </c>
    </row>
    <row r="404" s="2" customFormat="1" ht="25" customHeight="1" spans="1:34">
      <c r="A404" s="18" t="s">
        <v>2666</v>
      </c>
      <c r="B404" s="18" t="s">
        <v>2667</v>
      </c>
      <c r="C404" s="18" t="s">
        <v>93</v>
      </c>
      <c r="D404" s="18" t="s">
        <v>474</v>
      </c>
      <c r="E404" s="18" t="s">
        <v>2668</v>
      </c>
      <c r="F404" s="18" t="s">
        <v>2669</v>
      </c>
      <c r="G404" s="18" t="s">
        <v>2089</v>
      </c>
      <c r="H404" s="18" t="s">
        <v>2670</v>
      </c>
      <c r="I404" s="18" t="s">
        <v>2671</v>
      </c>
      <c r="J404" s="21" t="s">
        <v>1445</v>
      </c>
      <c r="K404" s="18" t="s">
        <v>101</v>
      </c>
      <c r="L404" s="18" t="s">
        <v>2568</v>
      </c>
      <c r="M404" s="18" t="s">
        <v>1868</v>
      </c>
      <c r="N404" s="18" t="s">
        <v>2672</v>
      </c>
      <c r="O404" s="18" t="s">
        <v>187</v>
      </c>
      <c r="P404" s="18" t="s">
        <v>106</v>
      </c>
      <c r="Q404" s="18" t="s">
        <v>2553</v>
      </c>
      <c r="R404" s="18" t="s">
        <v>480</v>
      </c>
      <c r="S404" s="18" t="s">
        <v>481</v>
      </c>
      <c r="T404" s="18">
        <v>15891060536</v>
      </c>
      <c r="U404" s="18" t="s">
        <v>110</v>
      </c>
      <c r="V404" s="18">
        <f t="shared" si="17"/>
        <v>18</v>
      </c>
      <c r="W404" s="18">
        <v>18</v>
      </c>
      <c r="X404" s="18"/>
      <c r="Y404" s="18"/>
      <c r="Z404" s="18">
        <v>130</v>
      </c>
      <c r="AA404" s="18">
        <v>47</v>
      </c>
      <c r="AB404" s="18" t="s">
        <v>111</v>
      </c>
      <c r="AC404" s="18" t="s">
        <v>111</v>
      </c>
      <c r="AD404" s="18" t="s">
        <v>111</v>
      </c>
      <c r="AE404" s="18" t="s">
        <v>111</v>
      </c>
      <c r="AF404" s="18" t="s">
        <v>111</v>
      </c>
      <c r="AG404" s="18" t="s">
        <v>111</v>
      </c>
      <c r="AH404" s="18" t="s">
        <v>111</v>
      </c>
    </row>
    <row r="405" s="2" customFormat="1" ht="25" customHeight="1" spans="1:34">
      <c r="A405" s="18" t="s">
        <v>2673</v>
      </c>
      <c r="B405" s="18" t="s">
        <v>2674</v>
      </c>
      <c r="C405" s="18" t="s">
        <v>238</v>
      </c>
      <c r="D405" s="18" t="s">
        <v>474</v>
      </c>
      <c r="E405" s="18" t="s">
        <v>1481</v>
      </c>
      <c r="F405" s="18" t="s">
        <v>2675</v>
      </c>
      <c r="G405" s="18" t="s">
        <v>2089</v>
      </c>
      <c r="H405" s="18" t="s">
        <v>2676</v>
      </c>
      <c r="I405" s="18" t="s">
        <v>2674</v>
      </c>
      <c r="J405" s="21" t="s">
        <v>1445</v>
      </c>
      <c r="K405" s="18" t="s">
        <v>101</v>
      </c>
      <c r="L405" s="18" t="s">
        <v>539</v>
      </c>
      <c r="M405" s="18" t="s">
        <v>1868</v>
      </c>
      <c r="N405" s="18" t="s">
        <v>2677</v>
      </c>
      <c r="O405" s="18" t="s">
        <v>187</v>
      </c>
      <c r="P405" s="18" t="s">
        <v>106</v>
      </c>
      <c r="Q405" s="18" t="s">
        <v>2553</v>
      </c>
      <c r="R405" s="18" t="s">
        <v>1486</v>
      </c>
      <c r="S405" s="18" t="s">
        <v>481</v>
      </c>
      <c r="T405" s="18">
        <v>15891060536</v>
      </c>
      <c r="U405" s="18" t="s">
        <v>110</v>
      </c>
      <c r="V405" s="18">
        <f t="shared" si="17"/>
        <v>30</v>
      </c>
      <c r="W405" s="18">
        <v>30</v>
      </c>
      <c r="X405" s="18"/>
      <c r="Y405" s="18"/>
      <c r="Z405" s="18">
        <v>165</v>
      </c>
      <c r="AA405" s="18">
        <v>66</v>
      </c>
      <c r="AB405" s="18" t="s">
        <v>111</v>
      </c>
      <c r="AC405" s="18" t="s">
        <v>111</v>
      </c>
      <c r="AD405" s="18" t="s">
        <v>111</v>
      </c>
      <c r="AE405" s="18" t="s">
        <v>111</v>
      </c>
      <c r="AF405" s="18" t="s">
        <v>111</v>
      </c>
      <c r="AG405" s="18" t="s">
        <v>111</v>
      </c>
      <c r="AH405" s="18" t="s">
        <v>111</v>
      </c>
    </row>
    <row r="406" s="2" customFormat="1" ht="25" customHeight="1" spans="1:34">
      <c r="A406" s="18" t="s">
        <v>2678</v>
      </c>
      <c r="B406" s="18" t="s">
        <v>2679</v>
      </c>
      <c r="C406" s="18" t="s">
        <v>93</v>
      </c>
      <c r="D406" s="18" t="s">
        <v>474</v>
      </c>
      <c r="E406" s="18" t="s">
        <v>524</v>
      </c>
      <c r="F406" s="18" t="s">
        <v>2680</v>
      </c>
      <c r="G406" s="18" t="s">
        <v>2089</v>
      </c>
      <c r="H406" s="18" t="s">
        <v>2679</v>
      </c>
      <c r="I406" s="18" t="s">
        <v>2679</v>
      </c>
      <c r="J406" s="21" t="s">
        <v>1445</v>
      </c>
      <c r="K406" s="18" t="s">
        <v>101</v>
      </c>
      <c r="L406" s="18" t="s">
        <v>428</v>
      </c>
      <c r="M406" s="18" t="s">
        <v>1868</v>
      </c>
      <c r="N406" s="18" t="s">
        <v>2681</v>
      </c>
      <c r="O406" s="18" t="s">
        <v>187</v>
      </c>
      <c r="P406" s="18" t="s">
        <v>106</v>
      </c>
      <c r="Q406" s="18" t="s">
        <v>2553</v>
      </c>
      <c r="R406" s="18" t="s">
        <v>2652</v>
      </c>
      <c r="S406" s="18" t="s">
        <v>481</v>
      </c>
      <c r="T406" s="18">
        <v>15891060536</v>
      </c>
      <c r="U406" s="18" t="s">
        <v>110</v>
      </c>
      <c r="V406" s="18">
        <f t="shared" si="17"/>
        <v>20</v>
      </c>
      <c r="W406" s="18">
        <v>20</v>
      </c>
      <c r="X406" s="18"/>
      <c r="Y406" s="18"/>
      <c r="Z406" s="18">
        <v>251</v>
      </c>
      <c r="AA406" s="18">
        <v>84</v>
      </c>
      <c r="AB406" s="18" t="s">
        <v>111</v>
      </c>
      <c r="AC406" s="18" t="s">
        <v>111</v>
      </c>
      <c r="AD406" s="18" t="s">
        <v>111</v>
      </c>
      <c r="AE406" s="18" t="s">
        <v>111</v>
      </c>
      <c r="AF406" s="18" t="s">
        <v>111</v>
      </c>
      <c r="AG406" s="18" t="s">
        <v>111</v>
      </c>
      <c r="AH406" s="18" t="s">
        <v>111</v>
      </c>
    </row>
    <row r="407" s="2" customFormat="1" ht="25" customHeight="1" spans="1:34">
      <c r="A407" s="18" t="s">
        <v>2682</v>
      </c>
      <c r="B407" s="18" t="s">
        <v>2683</v>
      </c>
      <c r="C407" s="18" t="s">
        <v>93</v>
      </c>
      <c r="D407" s="18" t="s">
        <v>149</v>
      </c>
      <c r="E407" s="18" t="s">
        <v>1511</v>
      </c>
      <c r="F407" s="18" t="s">
        <v>2684</v>
      </c>
      <c r="G407" s="18" t="s">
        <v>2089</v>
      </c>
      <c r="H407" s="18" t="s">
        <v>2685</v>
      </c>
      <c r="I407" s="18" t="s">
        <v>2685</v>
      </c>
      <c r="J407" s="21" t="s">
        <v>1445</v>
      </c>
      <c r="K407" s="18" t="s">
        <v>101</v>
      </c>
      <c r="L407" s="18" t="s">
        <v>455</v>
      </c>
      <c r="M407" s="18" t="s">
        <v>1868</v>
      </c>
      <c r="N407" s="18" t="s">
        <v>2686</v>
      </c>
      <c r="O407" s="18" t="s">
        <v>187</v>
      </c>
      <c r="P407" s="18" t="s">
        <v>106</v>
      </c>
      <c r="Q407" s="18" t="s">
        <v>2553</v>
      </c>
      <c r="R407" s="18" t="s">
        <v>1515</v>
      </c>
      <c r="S407" s="18" t="s">
        <v>623</v>
      </c>
      <c r="T407" s="18">
        <v>13700261521</v>
      </c>
      <c r="U407" s="18" t="s">
        <v>110</v>
      </c>
      <c r="V407" s="18">
        <f t="shared" si="17"/>
        <v>25</v>
      </c>
      <c r="W407" s="18">
        <v>25</v>
      </c>
      <c r="X407" s="18"/>
      <c r="Y407" s="18"/>
      <c r="Z407" s="18">
        <v>1700</v>
      </c>
      <c r="AA407" s="18">
        <v>35</v>
      </c>
      <c r="AB407" s="18" t="s">
        <v>111</v>
      </c>
      <c r="AC407" s="18" t="s">
        <v>111</v>
      </c>
      <c r="AD407" s="18" t="s">
        <v>111</v>
      </c>
      <c r="AE407" s="18" t="s">
        <v>111</v>
      </c>
      <c r="AF407" s="18" t="s">
        <v>111</v>
      </c>
      <c r="AG407" s="18" t="s">
        <v>111</v>
      </c>
      <c r="AH407" s="18" t="s">
        <v>111</v>
      </c>
    </row>
    <row r="408" s="2" customFormat="1" ht="25" customHeight="1" spans="1:34">
      <c r="A408" s="18" t="s">
        <v>2687</v>
      </c>
      <c r="B408" s="18" t="s">
        <v>2688</v>
      </c>
      <c r="C408" s="18" t="s">
        <v>210</v>
      </c>
      <c r="D408" s="18" t="s">
        <v>149</v>
      </c>
      <c r="E408" s="18" t="s">
        <v>642</v>
      </c>
      <c r="F408" s="18" t="s">
        <v>2689</v>
      </c>
      <c r="G408" s="18" t="s">
        <v>2089</v>
      </c>
      <c r="H408" s="18" t="s">
        <v>2690</v>
      </c>
      <c r="I408" s="18" t="s">
        <v>2690</v>
      </c>
      <c r="J408" s="21" t="s">
        <v>1445</v>
      </c>
      <c r="K408" s="18" t="s">
        <v>101</v>
      </c>
      <c r="L408" s="18" t="s">
        <v>539</v>
      </c>
      <c r="M408" s="18" t="s">
        <v>1868</v>
      </c>
      <c r="N408" s="18" t="s">
        <v>2691</v>
      </c>
      <c r="O408" s="18" t="s">
        <v>187</v>
      </c>
      <c r="P408" s="18" t="s">
        <v>106</v>
      </c>
      <c r="Q408" s="18" t="s">
        <v>2553</v>
      </c>
      <c r="R408" s="18" t="s">
        <v>646</v>
      </c>
      <c r="S408" s="18" t="s">
        <v>623</v>
      </c>
      <c r="T408" s="18">
        <v>13700261521</v>
      </c>
      <c r="U408" s="18" t="s">
        <v>110</v>
      </c>
      <c r="V408" s="18">
        <f t="shared" si="17"/>
        <v>30</v>
      </c>
      <c r="W408" s="18">
        <v>30</v>
      </c>
      <c r="X408" s="18"/>
      <c r="Y408" s="18"/>
      <c r="Z408" s="18">
        <v>340</v>
      </c>
      <c r="AA408" s="18">
        <v>21</v>
      </c>
      <c r="AB408" s="18" t="s">
        <v>111</v>
      </c>
      <c r="AC408" s="18" t="s">
        <v>111</v>
      </c>
      <c r="AD408" s="18" t="s">
        <v>111</v>
      </c>
      <c r="AE408" s="18" t="s">
        <v>111</v>
      </c>
      <c r="AF408" s="18" t="s">
        <v>111</v>
      </c>
      <c r="AG408" s="18" t="s">
        <v>111</v>
      </c>
      <c r="AH408" s="18" t="s">
        <v>111</v>
      </c>
    </row>
    <row r="409" s="2" customFormat="1" ht="25" customHeight="1" spans="1:34">
      <c r="A409" s="18" t="s">
        <v>2692</v>
      </c>
      <c r="B409" s="18" t="s">
        <v>2693</v>
      </c>
      <c r="C409" s="18" t="s">
        <v>93</v>
      </c>
      <c r="D409" s="18" t="s">
        <v>696</v>
      </c>
      <c r="E409" s="18" t="s">
        <v>697</v>
      </c>
      <c r="F409" s="18" t="s">
        <v>2694</v>
      </c>
      <c r="G409" s="18" t="s">
        <v>2089</v>
      </c>
      <c r="H409" s="18" t="s">
        <v>2693</v>
      </c>
      <c r="I409" s="18" t="s">
        <v>2693</v>
      </c>
      <c r="J409" s="21" t="s">
        <v>1445</v>
      </c>
      <c r="K409" s="18" t="s">
        <v>101</v>
      </c>
      <c r="L409" s="18" t="s">
        <v>2695</v>
      </c>
      <c r="M409" s="18" t="s">
        <v>1868</v>
      </c>
      <c r="N409" s="18" t="s">
        <v>2696</v>
      </c>
      <c r="O409" s="18" t="s">
        <v>187</v>
      </c>
      <c r="P409" s="18" t="s">
        <v>106</v>
      </c>
      <c r="Q409" s="18" t="s">
        <v>2553</v>
      </c>
      <c r="R409" s="18" t="s">
        <v>700</v>
      </c>
      <c r="S409" s="18" t="s">
        <v>701</v>
      </c>
      <c r="T409" s="18">
        <v>15929593690</v>
      </c>
      <c r="U409" s="18" t="s">
        <v>110</v>
      </c>
      <c r="V409" s="18">
        <f t="shared" si="17"/>
        <v>9</v>
      </c>
      <c r="W409" s="18">
        <v>9</v>
      </c>
      <c r="X409" s="18"/>
      <c r="Y409" s="18"/>
      <c r="Z409" s="18">
        <v>393</v>
      </c>
      <c r="AA409" s="18">
        <v>87</v>
      </c>
      <c r="AB409" s="18" t="s">
        <v>111</v>
      </c>
      <c r="AC409" s="18" t="s">
        <v>111</v>
      </c>
      <c r="AD409" s="18" t="s">
        <v>112</v>
      </c>
      <c r="AE409" s="18" t="s">
        <v>111</v>
      </c>
      <c r="AF409" s="18" t="s">
        <v>111</v>
      </c>
      <c r="AG409" s="18" t="s">
        <v>111</v>
      </c>
      <c r="AH409" s="18" t="s">
        <v>111</v>
      </c>
    </row>
    <row r="410" s="2" customFormat="1" ht="25" customHeight="1" spans="1:34">
      <c r="A410" s="18" t="s">
        <v>2697</v>
      </c>
      <c r="B410" s="18" t="s">
        <v>2698</v>
      </c>
      <c r="C410" s="18" t="s">
        <v>93</v>
      </c>
      <c r="D410" s="18" t="s">
        <v>696</v>
      </c>
      <c r="E410" s="18" t="s">
        <v>707</v>
      </c>
      <c r="F410" s="18" t="s">
        <v>2699</v>
      </c>
      <c r="G410" s="18" t="s">
        <v>2089</v>
      </c>
      <c r="H410" s="18" t="s">
        <v>2700</v>
      </c>
      <c r="I410" s="18" t="s">
        <v>2701</v>
      </c>
      <c r="J410" s="21" t="s">
        <v>1445</v>
      </c>
      <c r="K410" s="18" t="s">
        <v>101</v>
      </c>
      <c r="L410" s="18" t="s">
        <v>2702</v>
      </c>
      <c r="M410" s="18" t="s">
        <v>1868</v>
      </c>
      <c r="N410" s="18" t="s">
        <v>2703</v>
      </c>
      <c r="O410" s="18" t="s">
        <v>187</v>
      </c>
      <c r="P410" s="18" t="s">
        <v>106</v>
      </c>
      <c r="Q410" s="18" t="s">
        <v>2553</v>
      </c>
      <c r="R410" s="18" t="s">
        <v>2273</v>
      </c>
      <c r="S410" s="18" t="s">
        <v>701</v>
      </c>
      <c r="T410" s="18">
        <v>15929593690</v>
      </c>
      <c r="U410" s="18" t="s">
        <v>110</v>
      </c>
      <c r="V410" s="18">
        <f t="shared" si="17"/>
        <v>32</v>
      </c>
      <c r="W410" s="18">
        <v>32</v>
      </c>
      <c r="X410" s="18"/>
      <c r="Y410" s="18"/>
      <c r="Z410" s="18">
        <v>161</v>
      </c>
      <c r="AA410" s="18">
        <v>64</v>
      </c>
      <c r="AB410" s="18" t="s">
        <v>111</v>
      </c>
      <c r="AC410" s="18" t="s">
        <v>111</v>
      </c>
      <c r="AD410" s="18" t="s">
        <v>112</v>
      </c>
      <c r="AE410" s="18" t="s">
        <v>111</v>
      </c>
      <c r="AF410" s="18" t="s">
        <v>111</v>
      </c>
      <c r="AG410" s="18" t="s">
        <v>111</v>
      </c>
      <c r="AH410" s="18" t="s">
        <v>111</v>
      </c>
    </row>
    <row r="411" s="2" customFormat="1" ht="25" customHeight="1" spans="1:34">
      <c r="A411" s="18" t="s">
        <v>2704</v>
      </c>
      <c r="B411" s="18" t="s">
        <v>2705</v>
      </c>
      <c r="C411" s="18" t="s">
        <v>93</v>
      </c>
      <c r="D411" s="18" t="s">
        <v>696</v>
      </c>
      <c r="E411" s="18" t="s">
        <v>732</v>
      </c>
      <c r="F411" s="18" t="s">
        <v>2706</v>
      </c>
      <c r="G411" s="18" t="s">
        <v>2089</v>
      </c>
      <c r="H411" s="18" t="s">
        <v>2707</v>
      </c>
      <c r="I411" s="18" t="s">
        <v>2707</v>
      </c>
      <c r="J411" s="21" t="s">
        <v>1445</v>
      </c>
      <c r="K411" s="18" t="s">
        <v>101</v>
      </c>
      <c r="L411" s="18" t="s">
        <v>1498</v>
      </c>
      <c r="M411" s="18" t="s">
        <v>1868</v>
      </c>
      <c r="N411" s="18" t="s">
        <v>2708</v>
      </c>
      <c r="O411" s="18" t="s">
        <v>187</v>
      </c>
      <c r="P411" s="18" t="s">
        <v>106</v>
      </c>
      <c r="Q411" s="18" t="s">
        <v>2553</v>
      </c>
      <c r="R411" s="18" t="s">
        <v>700</v>
      </c>
      <c r="S411" s="18" t="s">
        <v>701</v>
      </c>
      <c r="T411" s="18">
        <v>15929593690</v>
      </c>
      <c r="U411" s="18" t="s">
        <v>110</v>
      </c>
      <c r="V411" s="18">
        <f t="shared" si="17"/>
        <v>15</v>
      </c>
      <c r="W411" s="18">
        <v>15</v>
      </c>
      <c r="X411" s="18"/>
      <c r="Y411" s="18"/>
      <c r="Z411" s="18">
        <v>210</v>
      </c>
      <c r="AA411" s="18">
        <v>84</v>
      </c>
      <c r="AB411" s="18" t="s">
        <v>111</v>
      </c>
      <c r="AC411" s="18" t="s">
        <v>111</v>
      </c>
      <c r="AD411" s="18" t="s">
        <v>112</v>
      </c>
      <c r="AE411" s="18" t="s">
        <v>111</v>
      </c>
      <c r="AF411" s="18" t="s">
        <v>111</v>
      </c>
      <c r="AG411" s="18" t="s">
        <v>111</v>
      </c>
      <c r="AH411" s="18" t="s">
        <v>111</v>
      </c>
    </row>
    <row r="412" s="2" customFormat="1" ht="25" customHeight="1" spans="1:34">
      <c r="A412" s="18" t="s">
        <v>2709</v>
      </c>
      <c r="B412" s="18" t="s">
        <v>2710</v>
      </c>
      <c r="C412" s="18" t="s">
        <v>93</v>
      </c>
      <c r="D412" s="18" t="s">
        <v>696</v>
      </c>
      <c r="E412" s="18" t="s">
        <v>743</v>
      </c>
      <c r="F412" s="18" t="s">
        <v>2711</v>
      </c>
      <c r="G412" s="18" t="s">
        <v>2089</v>
      </c>
      <c r="H412" s="18" t="s">
        <v>2712</v>
      </c>
      <c r="I412" s="18" t="s">
        <v>2712</v>
      </c>
      <c r="J412" s="21" t="s">
        <v>1445</v>
      </c>
      <c r="K412" s="18" t="s">
        <v>101</v>
      </c>
      <c r="L412" s="18" t="s">
        <v>428</v>
      </c>
      <c r="M412" s="18" t="s">
        <v>1868</v>
      </c>
      <c r="N412" s="18" t="s">
        <v>2713</v>
      </c>
      <c r="O412" s="18" t="s">
        <v>187</v>
      </c>
      <c r="P412" s="18" t="s">
        <v>106</v>
      </c>
      <c r="Q412" s="18" t="s">
        <v>2553</v>
      </c>
      <c r="R412" s="18" t="s">
        <v>700</v>
      </c>
      <c r="S412" s="18" t="s">
        <v>701</v>
      </c>
      <c r="T412" s="18">
        <v>15929593690</v>
      </c>
      <c r="U412" s="18" t="s">
        <v>110</v>
      </c>
      <c r="V412" s="18">
        <f t="shared" si="17"/>
        <v>20</v>
      </c>
      <c r="W412" s="18">
        <v>20</v>
      </c>
      <c r="X412" s="18"/>
      <c r="Y412" s="18"/>
      <c r="Z412" s="18">
        <v>379</v>
      </c>
      <c r="AA412" s="18">
        <v>130</v>
      </c>
      <c r="AB412" s="18" t="s">
        <v>111</v>
      </c>
      <c r="AC412" s="18" t="s">
        <v>111</v>
      </c>
      <c r="AD412" s="18" t="s">
        <v>112</v>
      </c>
      <c r="AE412" s="18" t="s">
        <v>111</v>
      </c>
      <c r="AF412" s="18" t="s">
        <v>111</v>
      </c>
      <c r="AG412" s="18" t="s">
        <v>111</v>
      </c>
      <c r="AH412" s="18" t="s">
        <v>111</v>
      </c>
    </row>
    <row r="413" s="2" customFormat="1" ht="25" customHeight="1" spans="1:34">
      <c r="A413" s="18" t="s">
        <v>2714</v>
      </c>
      <c r="B413" s="18" t="s">
        <v>2715</v>
      </c>
      <c r="C413" s="18" t="s">
        <v>210</v>
      </c>
      <c r="D413" s="18" t="s">
        <v>696</v>
      </c>
      <c r="E413" s="18" t="s">
        <v>748</v>
      </c>
      <c r="F413" s="18" t="s">
        <v>2716</v>
      </c>
      <c r="G413" s="18" t="s">
        <v>2089</v>
      </c>
      <c r="H413" s="18" t="s">
        <v>2717</v>
      </c>
      <c r="I413" s="18" t="s">
        <v>2717</v>
      </c>
      <c r="J413" s="21" t="s">
        <v>1445</v>
      </c>
      <c r="K413" s="18" t="s">
        <v>101</v>
      </c>
      <c r="L413" s="18" t="s">
        <v>1446</v>
      </c>
      <c r="M413" s="18" t="s">
        <v>1868</v>
      </c>
      <c r="N413" s="18" t="s">
        <v>2718</v>
      </c>
      <c r="O413" s="18" t="s">
        <v>187</v>
      </c>
      <c r="P413" s="18" t="s">
        <v>106</v>
      </c>
      <c r="Q413" s="18" t="s">
        <v>2553</v>
      </c>
      <c r="R413" s="18" t="s">
        <v>700</v>
      </c>
      <c r="S413" s="18" t="s">
        <v>701</v>
      </c>
      <c r="T413" s="18">
        <v>15929593690</v>
      </c>
      <c r="U413" s="18" t="s">
        <v>110</v>
      </c>
      <c r="V413" s="18">
        <f t="shared" si="17"/>
        <v>35</v>
      </c>
      <c r="W413" s="18">
        <v>35</v>
      </c>
      <c r="X413" s="18"/>
      <c r="Y413" s="18"/>
      <c r="Z413" s="18">
        <v>42</v>
      </c>
      <c r="AA413" s="18">
        <v>17</v>
      </c>
      <c r="AB413" s="18" t="s">
        <v>111</v>
      </c>
      <c r="AC413" s="18" t="s">
        <v>111</v>
      </c>
      <c r="AD413" s="18" t="s">
        <v>111</v>
      </c>
      <c r="AE413" s="18" t="s">
        <v>111</v>
      </c>
      <c r="AF413" s="18" t="s">
        <v>111</v>
      </c>
      <c r="AG413" s="18" t="s">
        <v>111</v>
      </c>
      <c r="AH413" s="18" t="s">
        <v>111</v>
      </c>
    </row>
    <row r="414" s="2" customFormat="1" ht="25" customHeight="1" spans="1:34">
      <c r="A414" s="18" t="s">
        <v>2719</v>
      </c>
      <c r="B414" s="18" t="s">
        <v>2720</v>
      </c>
      <c r="C414" s="18" t="s">
        <v>93</v>
      </c>
      <c r="D414" s="22" t="s">
        <v>760</v>
      </c>
      <c r="E414" s="18" t="s">
        <v>1776</v>
      </c>
      <c r="F414" s="18" t="s">
        <v>2721</v>
      </c>
      <c r="G414" s="18" t="s">
        <v>2089</v>
      </c>
      <c r="H414" s="18" t="s">
        <v>2722</v>
      </c>
      <c r="I414" s="18" t="s">
        <v>2722</v>
      </c>
      <c r="J414" s="21" t="s">
        <v>1445</v>
      </c>
      <c r="K414" s="18" t="s">
        <v>101</v>
      </c>
      <c r="L414" s="18" t="s">
        <v>727</v>
      </c>
      <c r="M414" s="18" t="s">
        <v>1868</v>
      </c>
      <c r="N414" s="18" t="s">
        <v>2723</v>
      </c>
      <c r="O414" s="18" t="s">
        <v>187</v>
      </c>
      <c r="P414" s="18" t="s">
        <v>106</v>
      </c>
      <c r="Q414" s="18" t="s">
        <v>2553</v>
      </c>
      <c r="R414" s="18" t="s">
        <v>1780</v>
      </c>
      <c r="S414" s="18" t="s">
        <v>766</v>
      </c>
      <c r="T414" s="18">
        <v>13572616300</v>
      </c>
      <c r="U414" s="18" t="s">
        <v>110</v>
      </c>
      <c r="V414" s="18">
        <f t="shared" si="17"/>
        <v>10</v>
      </c>
      <c r="W414" s="18">
        <v>10</v>
      </c>
      <c r="X414" s="18"/>
      <c r="Y414" s="18"/>
      <c r="Z414" s="18">
        <v>758</v>
      </c>
      <c r="AA414" s="18">
        <v>85</v>
      </c>
      <c r="AB414" s="18" t="s">
        <v>111</v>
      </c>
      <c r="AC414" s="18" t="s">
        <v>111</v>
      </c>
      <c r="AD414" s="18" t="s">
        <v>111</v>
      </c>
      <c r="AE414" s="18" t="s">
        <v>111</v>
      </c>
      <c r="AF414" s="18" t="s">
        <v>111</v>
      </c>
      <c r="AG414" s="18" t="s">
        <v>111</v>
      </c>
      <c r="AH414" s="18" t="s">
        <v>111</v>
      </c>
    </row>
    <row r="415" s="2" customFormat="1" ht="25" customHeight="1" spans="1:34">
      <c r="A415" s="18" t="s">
        <v>2724</v>
      </c>
      <c r="B415" s="18" t="s">
        <v>2725</v>
      </c>
      <c r="C415" s="18" t="s">
        <v>93</v>
      </c>
      <c r="D415" s="22" t="s">
        <v>760</v>
      </c>
      <c r="E415" s="18" t="s">
        <v>924</v>
      </c>
      <c r="F415" s="18" t="s">
        <v>2726</v>
      </c>
      <c r="G415" s="18" t="s">
        <v>2089</v>
      </c>
      <c r="H415" s="18" t="s">
        <v>2725</v>
      </c>
      <c r="I415" s="18" t="s">
        <v>2725</v>
      </c>
      <c r="J415" s="21" t="s">
        <v>1445</v>
      </c>
      <c r="K415" s="18" t="s">
        <v>101</v>
      </c>
      <c r="L415" s="18" t="s">
        <v>2629</v>
      </c>
      <c r="M415" s="18" t="s">
        <v>1868</v>
      </c>
      <c r="N415" s="18" t="s">
        <v>2727</v>
      </c>
      <c r="O415" s="18" t="s">
        <v>187</v>
      </c>
      <c r="P415" s="18" t="s">
        <v>106</v>
      </c>
      <c r="Q415" s="18" t="s">
        <v>2553</v>
      </c>
      <c r="R415" s="18" t="s">
        <v>2301</v>
      </c>
      <c r="S415" s="18" t="s">
        <v>766</v>
      </c>
      <c r="T415" s="18">
        <v>13572616300</v>
      </c>
      <c r="U415" s="18" t="s">
        <v>110</v>
      </c>
      <c r="V415" s="18">
        <f t="shared" si="17"/>
        <v>12</v>
      </c>
      <c r="W415" s="18">
        <v>12</v>
      </c>
      <c r="X415" s="18"/>
      <c r="Y415" s="18"/>
      <c r="Z415" s="18">
        <v>276</v>
      </c>
      <c r="AA415" s="18">
        <v>13</v>
      </c>
      <c r="AB415" s="18" t="s">
        <v>111</v>
      </c>
      <c r="AC415" s="18" t="s">
        <v>111</v>
      </c>
      <c r="AD415" s="18" t="s">
        <v>112</v>
      </c>
      <c r="AE415" s="18" t="s">
        <v>111</v>
      </c>
      <c r="AF415" s="18" t="s">
        <v>111</v>
      </c>
      <c r="AG415" s="18" t="s">
        <v>111</v>
      </c>
      <c r="AH415" s="18" t="s">
        <v>111</v>
      </c>
    </row>
    <row r="416" s="2" customFormat="1" ht="25" customHeight="1" spans="1:34">
      <c r="A416" s="18" t="s">
        <v>2728</v>
      </c>
      <c r="B416" s="18" t="s">
        <v>2729</v>
      </c>
      <c r="C416" s="18" t="s">
        <v>93</v>
      </c>
      <c r="D416" s="22" t="s">
        <v>760</v>
      </c>
      <c r="E416" s="22" t="s">
        <v>843</v>
      </c>
      <c r="F416" s="18" t="s">
        <v>2730</v>
      </c>
      <c r="G416" s="18" t="s">
        <v>2089</v>
      </c>
      <c r="H416" s="18" t="s">
        <v>2729</v>
      </c>
      <c r="I416" s="18" t="s">
        <v>2729</v>
      </c>
      <c r="J416" s="21" t="s">
        <v>1445</v>
      </c>
      <c r="K416" s="18" t="s">
        <v>101</v>
      </c>
      <c r="L416" s="18" t="s">
        <v>727</v>
      </c>
      <c r="M416" s="18" t="s">
        <v>1868</v>
      </c>
      <c r="N416" s="18" t="s">
        <v>2731</v>
      </c>
      <c r="O416" s="18" t="s">
        <v>187</v>
      </c>
      <c r="P416" s="18" t="s">
        <v>106</v>
      </c>
      <c r="Q416" s="18" t="s">
        <v>2553</v>
      </c>
      <c r="R416" s="18" t="s">
        <v>848</v>
      </c>
      <c r="S416" s="18" t="s">
        <v>766</v>
      </c>
      <c r="T416" s="18">
        <v>13572616300</v>
      </c>
      <c r="U416" s="18" t="s">
        <v>110</v>
      </c>
      <c r="V416" s="18">
        <f t="shared" ref="V416:V446" si="18">SUM(W416:Y416)</f>
        <v>10</v>
      </c>
      <c r="W416" s="18">
        <v>10</v>
      </c>
      <c r="X416" s="18"/>
      <c r="Y416" s="18"/>
      <c r="Z416" s="18">
        <v>346</v>
      </c>
      <c r="AA416" s="18">
        <v>110</v>
      </c>
      <c r="AB416" s="18" t="s">
        <v>111</v>
      </c>
      <c r="AC416" s="18" t="s">
        <v>111</v>
      </c>
      <c r="AD416" s="18" t="s">
        <v>111</v>
      </c>
      <c r="AE416" s="18" t="s">
        <v>111</v>
      </c>
      <c r="AF416" s="18" t="s">
        <v>111</v>
      </c>
      <c r="AG416" s="18" t="s">
        <v>111</v>
      </c>
      <c r="AH416" s="18" t="s">
        <v>111</v>
      </c>
    </row>
    <row r="417" s="2" customFormat="1" ht="25" customHeight="1" spans="1:34">
      <c r="A417" s="18" t="s">
        <v>2732</v>
      </c>
      <c r="B417" s="18" t="s">
        <v>2733</v>
      </c>
      <c r="C417" s="18" t="s">
        <v>238</v>
      </c>
      <c r="D417" s="22" t="s">
        <v>760</v>
      </c>
      <c r="E417" s="18" t="s">
        <v>908</v>
      </c>
      <c r="F417" s="18" t="s">
        <v>2734</v>
      </c>
      <c r="G417" s="18" t="s">
        <v>2089</v>
      </c>
      <c r="H417" s="18" t="s">
        <v>2735</v>
      </c>
      <c r="I417" s="18" t="s">
        <v>2735</v>
      </c>
      <c r="J417" s="21" t="s">
        <v>1445</v>
      </c>
      <c r="K417" s="18" t="s">
        <v>101</v>
      </c>
      <c r="L417" s="18" t="s">
        <v>879</v>
      </c>
      <c r="M417" s="18" t="s">
        <v>1868</v>
      </c>
      <c r="N417" s="18" t="s">
        <v>2736</v>
      </c>
      <c r="O417" s="18" t="s">
        <v>187</v>
      </c>
      <c r="P417" s="18" t="s">
        <v>106</v>
      </c>
      <c r="Q417" s="18" t="s">
        <v>2553</v>
      </c>
      <c r="R417" s="18" t="s">
        <v>923</v>
      </c>
      <c r="S417" s="18" t="s">
        <v>766</v>
      </c>
      <c r="T417" s="18">
        <v>13572616300</v>
      </c>
      <c r="U417" s="18" t="s">
        <v>110</v>
      </c>
      <c r="V417" s="18">
        <f t="shared" si="18"/>
        <v>40</v>
      </c>
      <c r="W417" s="18">
        <v>40</v>
      </c>
      <c r="X417" s="18"/>
      <c r="Y417" s="18"/>
      <c r="Z417" s="18">
        <v>1028</v>
      </c>
      <c r="AA417" s="18">
        <v>126</v>
      </c>
      <c r="AB417" s="18" t="s">
        <v>111</v>
      </c>
      <c r="AC417" s="18" t="s">
        <v>111</v>
      </c>
      <c r="AD417" s="18" t="s">
        <v>112</v>
      </c>
      <c r="AE417" s="18" t="s">
        <v>111</v>
      </c>
      <c r="AF417" s="18" t="s">
        <v>111</v>
      </c>
      <c r="AG417" s="18" t="s">
        <v>111</v>
      </c>
      <c r="AH417" s="18" t="s">
        <v>111</v>
      </c>
    </row>
    <row r="418" s="2" customFormat="1" ht="25" customHeight="1" spans="1:34">
      <c r="A418" s="18" t="s">
        <v>2737</v>
      </c>
      <c r="B418" s="18" t="s">
        <v>2738</v>
      </c>
      <c r="C418" s="18" t="s">
        <v>238</v>
      </c>
      <c r="D418" s="22" t="s">
        <v>760</v>
      </c>
      <c r="E418" s="22" t="s">
        <v>843</v>
      </c>
      <c r="F418" s="18" t="s">
        <v>2739</v>
      </c>
      <c r="G418" s="18" t="s">
        <v>2089</v>
      </c>
      <c r="H418" s="18" t="s">
        <v>2740</v>
      </c>
      <c r="I418" s="18" t="s">
        <v>2740</v>
      </c>
      <c r="J418" s="21" t="s">
        <v>1445</v>
      </c>
      <c r="K418" s="18" t="s">
        <v>101</v>
      </c>
      <c r="L418" s="18" t="s">
        <v>428</v>
      </c>
      <c r="M418" s="18" t="s">
        <v>1868</v>
      </c>
      <c r="N418" s="18" t="s">
        <v>2741</v>
      </c>
      <c r="O418" s="18" t="s">
        <v>187</v>
      </c>
      <c r="P418" s="18" t="s">
        <v>106</v>
      </c>
      <c r="Q418" s="18" t="s">
        <v>2553</v>
      </c>
      <c r="R418" s="18" t="s">
        <v>923</v>
      </c>
      <c r="S418" s="18" t="s">
        <v>766</v>
      </c>
      <c r="T418" s="18">
        <v>13572616300</v>
      </c>
      <c r="U418" s="18" t="s">
        <v>110</v>
      </c>
      <c r="V418" s="18">
        <f t="shared" si="18"/>
        <v>20</v>
      </c>
      <c r="W418" s="18">
        <v>20</v>
      </c>
      <c r="X418" s="18"/>
      <c r="Y418" s="18"/>
      <c r="Z418" s="18">
        <v>593</v>
      </c>
      <c r="AA418" s="18">
        <v>42</v>
      </c>
      <c r="AB418" s="18" t="s">
        <v>111</v>
      </c>
      <c r="AC418" s="18" t="s">
        <v>111</v>
      </c>
      <c r="AD418" s="18" t="s">
        <v>111</v>
      </c>
      <c r="AE418" s="18" t="s">
        <v>111</v>
      </c>
      <c r="AF418" s="18" t="s">
        <v>111</v>
      </c>
      <c r="AG418" s="18" t="s">
        <v>111</v>
      </c>
      <c r="AH418" s="18" t="s">
        <v>111</v>
      </c>
    </row>
    <row r="419" s="2" customFormat="1" ht="25" customHeight="1" spans="1:34">
      <c r="A419" s="18" t="s">
        <v>2742</v>
      </c>
      <c r="B419" s="18" t="s">
        <v>2743</v>
      </c>
      <c r="C419" s="18" t="s">
        <v>238</v>
      </c>
      <c r="D419" s="22" t="s">
        <v>760</v>
      </c>
      <c r="E419" s="18" t="s">
        <v>876</v>
      </c>
      <c r="F419" s="18" t="s">
        <v>2744</v>
      </c>
      <c r="G419" s="18" t="s">
        <v>2089</v>
      </c>
      <c r="H419" s="18" t="s">
        <v>2745</v>
      </c>
      <c r="I419" s="18" t="s">
        <v>2745</v>
      </c>
      <c r="J419" s="21" t="s">
        <v>1445</v>
      </c>
      <c r="K419" s="18" t="s">
        <v>101</v>
      </c>
      <c r="L419" s="18" t="s">
        <v>557</v>
      </c>
      <c r="M419" s="18" t="s">
        <v>1868</v>
      </c>
      <c r="N419" s="18" t="s">
        <v>2746</v>
      </c>
      <c r="O419" s="18" t="s">
        <v>187</v>
      </c>
      <c r="P419" s="18" t="s">
        <v>106</v>
      </c>
      <c r="Q419" s="18" t="s">
        <v>2553</v>
      </c>
      <c r="R419" s="18" t="s">
        <v>923</v>
      </c>
      <c r="S419" s="18" t="s">
        <v>766</v>
      </c>
      <c r="T419" s="18">
        <v>13572616300</v>
      </c>
      <c r="U419" s="18" t="s">
        <v>110</v>
      </c>
      <c r="V419" s="18">
        <f t="shared" si="18"/>
        <v>55</v>
      </c>
      <c r="W419" s="18">
        <v>55</v>
      </c>
      <c r="X419" s="18"/>
      <c r="Y419" s="18"/>
      <c r="Z419" s="18">
        <v>1230</v>
      </c>
      <c r="AA419" s="18">
        <v>245</v>
      </c>
      <c r="AB419" s="18" t="s">
        <v>111</v>
      </c>
      <c r="AC419" s="18" t="s">
        <v>111</v>
      </c>
      <c r="AD419" s="18" t="s">
        <v>112</v>
      </c>
      <c r="AE419" s="18" t="s">
        <v>111</v>
      </c>
      <c r="AF419" s="18" t="s">
        <v>111</v>
      </c>
      <c r="AG419" s="18" t="s">
        <v>111</v>
      </c>
      <c r="AH419" s="18" t="s">
        <v>111</v>
      </c>
    </row>
    <row r="420" s="2" customFormat="1" ht="25" customHeight="1" spans="1:34">
      <c r="A420" s="18" t="s">
        <v>2747</v>
      </c>
      <c r="B420" s="18" t="s">
        <v>2748</v>
      </c>
      <c r="C420" s="18" t="s">
        <v>238</v>
      </c>
      <c r="D420" s="22" t="s">
        <v>760</v>
      </c>
      <c r="E420" s="18" t="s">
        <v>2749</v>
      </c>
      <c r="F420" s="18" t="s">
        <v>2750</v>
      </c>
      <c r="G420" s="18" t="s">
        <v>2089</v>
      </c>
      <c r="H420" s="18" t="s">
        <v>2751</v>
      </c>
      <c r="I420" s="18" t="s">
        <v>2751</v>
      </c>
      <c r="J420" s="21" t="s">
        <v>1445</v>
      </c>
      <c r="K420" s="18" t="s">
        <v>101</v>
      </c>
      <c r="L420" s="18" t="s">
        <v>1446</v>
      </c>
      <c r="M420" s="18" t="s">
        <v>1868</v>
      </c>
      <c r="N420" s="18" t="s">
        <v>2752</v>
      </c>
      <c r="O420" s="18" t="s">
        <v>187</v>
      </c>
      <c r="P420" s="18" t="s">
        <v>106</v>
      </c>
      <c r="Q420" s="18" t="s">
        <v>2553</v>
      </c>
      <c r="R420" s="18" t="s">
        <v>923</v>
      </c>
      <c r="S420" s="18" t="s">
        <v>766</v>
      </c>
      <c r="T420" s="18">
        <v>13572616300</v>
      </c>
      <c r="U420" s="18" t="s">
        <v>110</v>
      </c>
      <c r="V420" s="18">
        <f t="shared" si="18"/>
        <v>35</v>
      </c>
      <c r="W420" s="18">
        <v>35</v>
      </c>
      <c r="X420" s="18"/>
      <c r="Y420" s="18"/>
      <c r="Z420" s="18">
        <v>170</v>
      </c>
      <c r="AA420" s="18">
        <v>70</v>
      </c>
      <c r="AB420" s="18" t="s">
        <v>111</v>
      </c>
      <c r="AC420" s="18" t="s">
        <v>111</v>
      </c>
      <c r="AD420" s="18" t="s">
        <v>112</v>
      </c>
      <c r="AE420" s="18" t="s">
        <v>111</v>
      </c>
      <c r="AF420" s="18" t="s">
        <v>111</v>
      </c>
      <c r="AG420" s="18" t="s">
        <v>111</v>
      </c>
      <c r="AH420" s="18" t="s">
        <v>111</v>
      </c>
    </row>
    <row r="421" s="2" customFormat="1" ht="25" customHeight="1" spans="1:34">
      <c r="A421" s="18" t="s">
        <v>2753</v>
      </c>
      <c r="B421" s="18" t="s">
        <v>2754</v>
      </c>
      <c r="C421" s="18" t="s">
        <v>93</v>
      </c>
      <c r="D421" s="22" t="s">
        <v>760</v>
      </c>
      <c r="E421" s="18" t="s">
        <v>924</v>
      </c>
      <c r="F421" s="18" t="s">
        <v>2755</v>
      </c>
      <c r="G421" s="18" t="s">
        <v>2089</v>
      </c>
      <c r="H421" s="18" t="s">
        <v>2756</v>
      </c>
      <c r="I421" s="18" t="s">
        <v>2756</v>
      </c>
      <c r="J421" s="21" t="s">
        <v>1445</v>
      </c>
      <c r="K421" s="18" t="s">
        <v>101</v>
      </c>
      <c r="L421" s="18" t="s">
        <v>1446</v>
      </c>
      <c r="M421" s="18" t="s">
        <v>1868</v>
      </c>
      <c r="N421" s="18" t="s">
        <v>2757</v>
      </c>
      <c r="O421" s="18" t="s">
        <v>187</v>
      </c>
      <c r="P421" s="18" t="s">
        <v>106</v>
      </c>
      <c r="Q421" s="18" t="s">
        <v>2553</v>
      </c>
      <c r="R421" s="18" t="s">
        <v>923</v>
      </c>
      <c r="S421" s="18" t="s">
        <v>766</v>
      </c>
      <c r="T421" s="18">
        <v>13572616300</v>
      </c>
      <c r="U421" s="18" t="s">
        <v>110</v>
      </c>
      <c r="V421" s="18">
        <f t="shared" si="18"/>
        <v>35</v>
      </c>
      <c r="W421" s="18">
        <v>35</v>
      </c>
      <c r="X421" s="18"/>
      <c r="Y421" s="18"/>
      <c r="Z421" s="18">
        <v>310</v>
      </c>
      <c r="AA421" s="18">
        <v>120</v>
      </c>
      <c r="AB421" s="18" t="s">
        <v>111</v>
      </c>
      <c r="AC421" s="18" t="s">
        <v>111</v>
      </c>
      <c r="AD421" s="18" t="s">
        <v>112</v>
      </c>
      <c r="AE421" s="18" t="s">
        <v>111</v>
      </c>
      <c r="AF421" s="18" t="s">
        <v>111</v>
      </c>
      <c r="AG421" s="18" t="s">
        <v>111</v>
      </c>
      <c r="AH421" s="18" t="s">
        <v>111</v>
      </c>
    </row>
    <row r="422" s="2" customFormat="1" ht="25" customHeight="1" spans="1:34">
      <c r="A422" s="18" t="s">
        <v>2758</v>
      </c>
      <c r="B422" s="18" t="s">
        <v>2759</v>
      </c>
      <c r="C422" s="18" t="s">
        <v>93</v>
      </c>
      <c r="D422" s="22" t="s">
        <v>760</v>
      </c>
      <c r="E422" s="18" t="s">
        <v>784</v>
      </c>
      <c r="F422" s="18" t="s">
        <v>2760</v>
      </c>
      <c r="G422" s="18" t="s">
        <v>2089</v>
      </c>
      <c r="H422" s="18" t="s">
        <v>2761</v>
      </c>
      <c r="I422" s="18" t="s">
        <v>2761</v>
      </c>
      <c r="J422" s="21" t="s">
        <v>1445</v>
      </c>
      <c r="K422" s="18" t="s">
        <v>101</v>
      </c>
      <c r="L422" s="18" t="s">
        <v>517</v>
      </c>
      <c r="M422" s="18" t="s">
        <v>1868</v>
      </c>
      <c r="N422" s="18" t="s">
        <v>2762</v>
      </c>
      <c r="O422" s="18" t="s">
        <v>187</v>
      </c>
      <c r="P422" s="18" t="s">
        <v>106</v>
      </c>
      <c r="Q422" s="18" t="s">
        <v>2553</v>
      </c>
      <c r="R422" s="18" t="s">
        <v>923</v>
      </c>
      <c r="S422" s="18" t="s">
        <v>766</v>
      </c>
      <c r="T422" s="18">
        <v>13572616300</v>
      </c>
      <c r="U422" s="18" t="s">
        <v>110</v>
      </c>
      <c r="V422" s="18">
        <f t="shared" si="18"/>
        <v>50</v>
      </c>
      <c r="W422" s="18">
        <v>50</v>
      </c>
      <c r="X422" s="18"/>
      <c r="Y422" s="18"/>
      <c r="Z422" s="18">
        <v>680</v>
      </c>
      <c r="AA422" s="18">
        <v>180</v>
      </c>
      <c r="AB422" s="18" t="s">
        <v>111</v>
      </c>
      <c r="AC422" s="18" t="s">
        <v>111</v>
      </c>
      <c r="AD422" s="18" t="s">
        <v>112</v>
      </c>
      <c r="AE422" s="18" t="s">
        <v>111</v>
      </c>
      <c r="AF422" s="18" t="s">
        <v>111</v>
      </c>
      <c r="AG422" s="18" t="s">
        <v>111</v>
      </c>
      <c r="AH422" s="18" t="s">
        <v>111</v>
      </c>
    </row>
    <row r="423" s="2" customFormat="1" ht="25" customHeight="1" spans="1:34">
      <c r="A423" s="18" t="s">
        <v>2763</v>
      </c>
      <c r="B423" s="18" t="s">
        <v>2764</v>
      </c>
      <c r="C423" s="18" t="s">
        <v>93</v>
      </c>
      <c r="D423" s="18" t="s">
        <v>1031</v>
      </c>
      <c r="E423" s="18" t="s">
        <v>2363</v>
      </c>
      <c r="F423" s="18" t="s">
        <v>2765</v>
      </c>
      <c r="G423" s="18" t="s">
        <v>2089</v>
      </c>
      <c r="H423" s="18" t="s">
        <v>2764</v>
      </c>
      <c r="I423" s="18" t="s">
        <v>2764</v>
      </c>
      <c r="J423" s="21" t="s">
        <v>1445</v>
      </c>
      <c r="K423" s="18" t="s">
        <v>101</v>
      </c>
      <c r="L423" s="18" t="s">
        <v>428</v>
      </c>
      <c r="M423" s="18" t="s">
        <v>1868</v>
      </c>
      <c r="N423" s="18" t="s">
        <v>2766</v>
      </c>
      <c r="O423" s="18" t="s">
        <v>187</v>
      </c>
      <c r="P423" s="18" t="s">
        <v>106</v>
      </c>
      <c r="Q423" s="18" t="s">
        <v>2553</v>
      </c>
      <c r="R423" s="18" t="s">
        <v>2354</v>
      </c>
      <c r="S423" s="18" t="s">
        <v>1038</v>
      </c>
      <c r="T423" s="18">
        <v>15289268688</v>
      </c>
      <c r="U423" s="18" t="s">
        <v>110</v>
      </c>
      <c r="V423" s="18">
        <f t="shared" si="18"/>
        <v>20</v>
      </c>
      <c r="W423" s="18">
        <v>20</v>
      </c>
      <c r="X423" s="18"/>
      <c r="Y423" s="18"/>
      <c r="Z423" s="18">
        <v>1680</v>
      </c>
      <c r="AA423" s="18">
        <v>688</v>
      </c>
      <c r="AB423" s="18" t="s">
        <v>111</v>
      </c>
      <c r="AC423" s="18" t="s">
        <v>111</v>
      </c>
      <c r="AD423" s="18" t="s">
        <v>112</v>
      </c>
      <c r="AE423" s="18" t="s">
        <v>111</v>
      </c>
      <c r="AF423" s="18" t="s">
        <v>111</v>
      </c>
      <c r="AG423" s="18" t="s">
        <v>111</v>
      </c>
      <c r="AH423" s="18" t="s">
        <v>111</v>
      </c>
    </row>
    <row r="424" s="2" customFormat="1" ht="25" customHeight="1" spans="1:34">
      <c r="A424" s="18" t="s">
        <v>2767</v>
      </c>
      <c r="B424" s="18" t="s">
        <v>2768</v>
      </c>
      <c r="C424" s="18" t="s">
        <v>93</v>
      </c>
      <c r="D424" s="18" t="s">
        <v>1031</v>
      </c>
      <c r="E424" s="18" t="s">
        <v>1072</v>
      </c>
      <c r="F424" s="18" t="s">
        <v>2769</v>
      </c>
      <c r="G424" s="18" t="s">
        <v>2089</v>
      </c>
      <c r="H424" s="18" t="s">
        <v>2768</v>
      </c>
      <c r="I424" s="18" t="s">
        <v>2768</v>
      </c>
      <c r="J424" s="21" t="s">
        <v>1445</v>
      </c>
      <c r="K424" s="18" t="s">
        <v>101</v>
      </c>
      <c r="L424" s="18" t="s">
        <v>1315</v>
      </c>
      <c r="M424" s="18" t="s">
        <v>1868</v>
      </c>
      <c r="N424" s="18" t="s">
        <v>2770</v>
      </c>
      <c r="O424" s="18" t="s">
        <v>187</v>
      </c>
      <c r="P424" s="18" t="s">
        <v>106</v>
      </c>
      <c r="Q424" s="18" t="s">
        <v>2553</v>
      </c>
      <c r="R424" s="18" t="s">
        <v>2354</v>
      </c>
      <c r="S424" s="18" t="s">
        <v>1038</v>
      </c>
      <c r="T424" s="18">
        <v>15289268688</v>
      </c>
      <c r="U424" s="18" t="s">
        <v>110</v>
      </c>
      <c r="V424" s="18">
        <f t="shared" si="18"/>
        <v>22</v>
      </c>
      <c r="W424" s="18">
        <v>22</v>
      </c>
      <c r="X424" s="18"/>
      <c r="Y424" s="18"/>
      <c r="Z424" s="18">
        <v>154</v>
      </c>
      <c r="AA424" s="18">
        <v>39</v>
      </c>
      <c r="AB424" s="18" t="s">
        <v>111</v>
      </c>
      <c r="AC424" s="18" t="s">
        <v>111</v>
      </c>
      <c r="AD424" s="18" t="s">
        <v>112</v>
      </c>
      <c r="AE424" s="18" t="s">
        <v>111</v>
      </c>
      <c r="AF424" s="18" t="s">
        <v>111</v>
      </c>
      <c r="AG424" s="18" t="s">
        <v>111</v>
      </c>
      <c r="AH424" s="18" t="s">
        <v>111</v>
      </c>
    </row>
    <row r="425" s="2" customFormat="1" ht="25" customHeight="1" spans="1:34">
      <c r="A425" s="18" t="s">
        <v>2771</v>
      </c>
      <c r="B425" s="18" t="s">
        <v>2772</v>
      </c>
      <c r="C425" s="18" t="s">
        <v>93</v>
      </c>
      <c r="D425" s="18" t="s">
        <v>1031</v>
      </c>
      <c r="E425" s="18" t="s">
        <v>2773</v>
      </c>
      <c r="F425" s="18" t="s">
        <v>2774</v>
      </c>
      <c r="G425" s="18" t="s">
        <v>2089</v>
      </c>
      <c r="H425" s="18" t="s">
        <v>2775</v>
      </c>
      <c r="I425" s="18" t="s">
        <v>2775</v>
      </c>
      <c r="J425" s="21" t="s">
        <v>1445</v>
      </c>
      <c r="K425" s="18" t="s">
        <v>101</v>
      </c>
      <c r="L425" s="18" t="s">
        <v>528</v>
      </c>
      <c r="M425" s="18" t="s">
        <v>1868</v>
      </c>
      <c r="N425" s="18" t="s">
        <v>2776</v>
      </c>
      <c r="O425" s="18" t="s">
        <v>187</v>
      </c>
      <c r="P425" s="18" t="s">
        <v>106</v>
      </c>
      <c r="Q425" s="18" t="s">
        <v>2553</v>
      </c>
      <c r="R425" s="18" t="s">
        <v>2354</v>
      </c>
      <c r="S425" s="18" t="s">
        <v>1038</v>
      </c>
      <c r="T425" s="18">
        <v>15289268688</v>
      </c>
      <c r="U425" s="18" t="s">
        <v>110</v>
      </c>
      <c r="V425" s="18">
        <f t="shared" si="18"/>
        <v>75</v>
      </c>
      <c r="W425" s="18">
        <v>75</v>
      </c>
      <c r="X425" s="18"/>
      <c r="Y425" s="18"/>
      <c r="Z425" s="18">
        <v>140</v>
      </c>
      <c r="AA425" s="18">
        <v>512</v>
      </c>
      <c r="AB425" s="18" t="s">
        <v>111</v>
      </c>
      <c r="AC425" s="18" t="s">
        <v>111</v>
      </c>
      <c r="AD425" s="18" t="s">
        <v>111</v>
      </c>
      <c r="AE425" s="18" t="s">
        <v>111</v>
      </c>
      <c r="AF425" s="18" t="s">
        <v>111</v>
      </c>
      <c r="AG425" s="18" t="s">
        <v>111</v>
      </c>
      <c r="AH425" s="18" t="s">
        <v>111</v>
      </c>
    </row>
    <row r="426" s="2" customFormat="1" ht="25" customHeight="1" spans="1:34">
      <c r="A426" s="18" t="s">
        <v>2777</v>
      </c>
      <c r="B426" s="18" t="s">
        <v>2778</v>
      </c>
      <c r="C426" s="18" t="s">
        <v>93</v>
      </c>
      <c r="D426" s="18" t="s">
        <v>1031</v>
      </c>
      <c r="E426" s="18" t="s">
        <v>2779</v>
      </c>
      <c r="F426" s="18" t="s">
        <v>2780</v>
      </c>
      <c r="G426" s="18" t="s">
        <v>2089</v>
      </c>
      <c r="H426" s="18" t="s">
        <v>2781</v>
      </c>
      <c r="I426" s="18" t="s">
        <v>2781</v>
      </c>
      <c r="J426" s="21" t="s">
        <v>1445</v>
      </c>
      <c r="K426" s="18" t="s">
        <v>101</v>
      </c>
      <c r="L426" s="18" t="s">
        <v>455</v>
      </c>
      <c r="M426" s="18" t="s">
        <v>1868</v>
      </c>
      <c r="N426" s="18" t="s">
        <v>2782</v>
      </c>
      <c r="O426" s="18" t="s">
        <v>187</v>
      </c>
      <c r="P426" s="18" t="s">
        <v>106</v>
      </c>
      <c r="Q426" s="18" t="s">
        <v>2553</v>
      </c>
      <c r="R426" s="18" t="s">
        <v>2354</v>
      </c>
      <c r="S426" s="18" t="s">
        <v>1038</v>
      </c>
      <c r="T426" s="18">
        <v>15289268688</v>
      </c>
      <c r="U426" s="18" t="s">
        <v>110</v>
      </c>
      <c r="V426" s="18">
        <f t="shared" si="18"/>
        <v>25</v>
      </c>
      <c r="W426" s="18">
        <v>25</v>
      </c>
      <c r="X426" s="18"/>
      <c r="Y426" s="18"/>
      <c r="Z426" s="18">
        <v>168</v>
      </c>
      <c r="AA426" s="18">
        <v>65</v>
      </c>
      <c r="AB426" s="18" t="s">
        <v>111</v>
      </c>
      <c r="AC426" s="18" t="s">
        <v>111</v>
      </c>
      <c r="AD426" s="18" t="s">
        <v>112</v>
      </c>
      <c r="AE426" s="18" t="s">
        <v>111</v>
      </c>
      <c r="AF426" s="18" t="s">
        <v>111</v>
      </c>
      <c r="AG426" s="18" t="s">
        <v>111</v>
      </c>
      <c r="AH426" s="18" t="s">
        <v>111</v>
      </c>
    </row>
    <row r="427" s="2" customFormat="1" ht="25" customHeight="1" spans="1:34">
      <c r="A427" s="18" t="s">
        <v>2783</v>
      </c>
      <c r="B427" s="18" t="s">
        <v>2784</v>
      </c>
      <c r="C427" s="18" t="s">
        <v>93</v>
      </c>
      <c r="D427" s="18" t="s">
        <v>1031</v>
      </c>
      <c r="E427" s="18" t="s">
        <v>1789</v>
      </c>
      <c r="F427" s="18" t="s">
        <v>2785</v>
      </c>
      <c r="G427" s="18" t="s">
        <v>2089</v>
      </c>
      <c r="H427" s="18" t="s">
        <v>2784</v>
      </c>
      <c r="I427" s="18" t="s">
        <v>2784</v>
      </c>
      <c r="J427" s="21" t="s">
        <v>1445</v>
      </c>
      <c r="K427" s="18" t="s">
        <v>101</v>
      </c>
      <c r="L427" s="18" t="s">
        <v>1498</v>
      </c>
      <c r="M427" s="18" t="s">
        <v>1868</v>
      </c>
      <c r="N427" s="18" t="s">
        <v>2786</v>
      </c>
      <c r="O427" s="18" t="s">
        <v>187</v>
      </c>
      <c r="P427" s="18" t="s">
        <v>106</v>
      </c>
      <c r="Q427" s="18" t="s">
        <v>2553</v>
      </c>
      <c r="R427" s="18" t="s">
        <v>2354</v>
      </c>
      <c r="S427" s="18" t="s">
        <v>1038</v>
      </c>
      <c r="T427" s="18">
        <v>15289268688</v>
      </c>
      <c r="U427" s="18" t="s">
        <v>110</v>
      </c>
      <c r="V427" s="18">
        <f t="shared" si="18"/>
        <v>15</v>
      </c>
      <c r="W427" s="18">
        <v>15</v>
      </c>
      <c r="X427" s="18"/>
      <c r="Y427" s="18"/>
      <c r="Z427" s="18">
        <v>47</v>
      </c>
      <c r="AA427" s="18">
        <v>20</v>
      </c>
      <c r="AB427" s="18" t="s">
        <v>111</v>
      </c>
      <c r="AC427" s="18" t="s">
        <v>111</v>
      </c>
      <c r="AD427" s="18" t="s">
        <v>111</v>
      </c>
      <c r="AE427" s="18" t="s">
        <v>111</v>
      </c>
      <c r="AF427" s="18" t="s">
        <v>111</v>
      </c>
      <c r="AG427" s="18" t="s">
        <v>111</v>
      </c>
      <c r="AH427" s="18" t="s">
        <v>111</v>
      </c>
    </row>
    <row r="428" s="2" customFormat="1" ht="25" customHeight="1" spans="1:34">
      <c r="A428" s="18" t="s">
        <v>2787</v>
      </c>
      <c r="B428" s="18" t="s">
        <v>2788</v>
      </c>
      <c r="C428" s="18" t="s">
        <v>93</v>
      </c>
      <c r="D428" s="18" t="s">
        <v>1031</v>
      </c>
      <c r="E428" s="18" t="s">
        <v>1040</v>
      </c>
      <c r="F428" s="18" t="s">
        <v>2789</v>
      </c>
      <c r="G428" s="18" t="s">
        <v>2089</v>
      </c>
      <c r="H428" s="18" t="s">
        <v>2790</v>
      </c>
      <c r="I428" s="18" t="s">
        <v>2790</v>
      </c>
      <c r="J428" s="21" t="s">
        <v>1445</v>
      </c>
      <c r="K428" s="18" t="s">
        <v>101</v>
      </c>
      <c r="L428" s="18" t="s">
        <v>1446</v>
      </c>
      <c r="M428" s="18" t="s">
        <v>1868</v>
      </c>
      <c r="N428" s="18" t="s">
        <v>2791</v>
      </c>
      <c r="O428" s="18" t="s">
        <v>187</v>
      </c>
      <c r="P428" s="18" t="s">
        <v>106</v>
      </c>
      <c r="Q428" s="18" t="s">
        <v>2553</v>
      </c>
      <c r="R428" s="18" t="s">
        <v>2354</v>
      </c>
      <c r="S428" s="18" t="s">
        <v>1038</v>
      </c>
      <c r="T428" s="18">
        <v>15289268688</v>
      </c>
      <c r="U428" s="18" t="s">
        <v>110</v>
      </c>
      <c r="V428" s="18">
        <f t="shared" si="18"/>
        <v>35</v>
      </c>
      <c r="W428" s="18">
        <v>35</v>
      </c>
      <c r="X428" s="18"/>
      <c r="Y428" s="18"/>
      <c r="Z428" s="18">
        <v>327</v>
      </c>
      <c r="AA428" s="18">
        <v>157</v>
      </c>
      <c r="AB428" s="18" t="s">
        <v>111</v>
      </c>
      <c r="AC428" s="18" t="s">
        <v>111</v>
      </c>
      <c r="AD428" s="18" t="s">
        <v>112</v>
      </c>
      <c r="AE428" s="18" t="s">
        <v>111</v>
      </c>
      <c r="AF428" s="18" t="s">
        <v>111</v>
      </c>
      <c r="AG428" s="18" t="s">
        <v>111</v>
      </c>
      <c r="AH428" s="18" t="s">
        <v>111</v>
      </c>
    </row>
    <row r="429" s="2" customFormat="1" ht="25" customHeight="1" spans="1:34">
      <c r="A429" s="18" t="s">
        <v>2792</v>
      </c>
      <c r="B429" s="18" t="s">
        <v>2793</v>
      </c>
      <c r="C429" s="18" t="s">
        <v>93</v>
      </c>
      <c r="D429" s="18" t="s">
        <v>1092</v>
      </c>
      <c r="E429" s="18" t="s">
        <v>1106</v>
      </c>
      <c r="F429" s="18" t="s">
        <v>2794</v>
      </c>
      <c r="G429" s="18" t="s">
        <v>2089</v>
      </c>
      <c r="H429" s="18" t="s">
        <v>2793</v>
      </c>
      <c r="I429" s="18" t="s">
        <v>2793</v>
      </c>
      <c r="J429" s="21" t="s">
        <v>1445</v>
      </c>
      <c r="K429" s="18" t="s">
        <v>101</v>
      </c>
      <c r="L429" s="18" t="s">
        <v>418</v>
      </c>
      <c r="M429" s="18" t="s">
        <v>1868</v>
      </c>
      <c r="N429" s="18" t="s">
        <v>2795</v>
      </c>
      <c r="O429" s="18" t="s">
        <v>187</v>
      </c>
      <c r="P429" s="18" t="s">
        <v>106</v>
      </c>
      <c r="Q429" s="18" t="s">
        <v>2553</v>
      </c>
      <c r="R429" s="18" t="s">
        <v>1098</v>
      </c>
      <c r="S429" s="18" t="s">
        <v>1099</v>
      </c>
      <c r="T429" s="18">
        <v>13891649408</v>
      </c>
      <c r="U429" s="18" t="s">
        <v>110</v>
      </c>
      <c r="V429" s="18">
        <f t="shared" si="18"/>
        <v>50</v>
      </c>
      <c r="W429" s="18">
        <v>50</v>
      </c>
      <c r="X429" s="18"/>
      <c r="Y429" s="18"/>
      <c r="Z429" s="18">
        <v>283</v>
      </c>
      <c r="AA429" s="18">
        <v>113</v>
      </c>
      <c r="AB429" s="18" t="s">
        <v>111</v>
      </c>
      <c r="AC429" s="18" t="s">
        <v>111</v>
      </c>
      <c r="AD429" s="18" t="s">
        <v>111</v>
      </c>
      <c r="AE429" s="18" t="s">
        <v>111</v>
      </c>
      <c r="AF429" s="18" t="s">
        <v>111</v>
      </c>
      <c r="AG429" s="18" t="s">
        <v>111</v>
      </c>
      <c r="AH429" s="18" t="s">
        <v>111</v>
      </c>
    </row>
    <row r="430" s="2" customFormat="1" ht="25" customHeight="1" spans="1:34">
      <c r="A430" s="18" t="s">
        <v>2796</v>
      </c>
      <c r="B430" s="18" t="s">
        <v>2797</v>
      </c>
      <c r="C430" s="18" t="s">
        <v>93</v>
      </c>
      <c r="D430" s="18" t="s">
        <v>1092</v>
      </c>
      <c r="E430" s="18" t="s">
        <v>2376</v>
      </c>
      <c r="F430" s="18" t="s">
        <v>2798</v>
      </c>
      <c r="G430" s="18" t="s">
        <v>2089</v>
      </c>
      <c r="H430" s="18" t="s">
        <v>2799</v>
      </c>
      <c r="I430" s="18" t="s">
        <v>2797</v>
      </c>
      <c r="J430" s="21" t="s">
        <v>1445</v>
      </c>
      <c r="K430" s="18" t="s">
        <v>101</v>
      </c>
      <c r="L430" s="18" t="s">
        <v>143</v>
      </c>
      <c r="M430" s="18" t="s">
        <v>1868</v>
      </c>
      <c r="N430" s="18" t="s">
        <v>2800</v>
      </c>
      <c r="O430" s="18" t="s">
        <v>187</v>
      </c>
      <c r="P430" s="18" t="s">
        <v>106</v>
      </c>
      <c r="Q430" s="18" t="s">
        <v>2553</v>
      </c>
      <c r="R430" s="18" t="s">
        <v>1098</v>
      </c>
      <c r="S430" s="18" t="s">
        <v>1099</v>
      </c>
      <c r="T430" s="18">
        <v>13891649408</v>
      </c>
      <c r="U430" s="18" t="s">
        <v>110</v>
      </c>
      <c r="V430" s="18">
        <f t="shared" si="18"/>
        <v>45</v>
      </c>
      <c r="W430" s="18">
        <v>45</v>
      </c>
      <c r="X430" s="18"/>
      <c r="Y430" s="18"/>
      <c r="Z430" s="18">
        <v>1183</v>
      </c>
      <c r="AA430" s="18">
        <v>174</v>
      </c>
      <c r="AB430" s="18" t="s">
        <v>111</v>
      </c>
      <c r="AC430" s="18" t="s">
        <v>111</v>
      </c>
      <c r="AD430" s="18" t="s">
        <v>111</v>
      </c>
      <c r="AE430" s="18" t="s">
        <v>111</v>
      </c>
      <c r="AF430" s="18" t="s">
        <v>111</v>
      </c>
      <c r="AG430" s="18" t="s">
        <v>111</v>
      </c>
      <c r="AH430" s="18" t="s">
        <v>111</v>
      </c>
    </row>
    <row r="431" s="2" customFormat="1" ht="25" customHeight="1" spans="1:34">
      <c r="A431" s="18" t="s">
        <v>2801</v>
      </c>
      <c r="B431" s="18" t="s">
        <v>2802</v>
      </c>
      <c r="C431" s="18" t="s">
        <v>93</v>
      </c>
      <c r="D431" s="22" t="s">
        <v>1131</v>
      </c>
      <c r="E431" s="18" t="s">
        <v>2803</v>
      </c>
      <c r="F431" s="18" t="s">
        <v>2804</v>
      </c>
      <c r="G431" s="18" t="s">
        <v>2089</v>
      </c>
      <c r="H431" s="18" t="s">
        <v>2805</v>
      </c>
      <c r="I431" s="18" t="s">
        <v>2806</v>
      </c>
      <c r="J431" s="21" t="s">
        <v>1445</v>
      </c>
      <c r="K431" s="18" t="s">
        <v>101</v>
      </c>
      <c r="L431" s="18" t="s">
        <v>1720</v>
      </c>
      <c r="M431" s="18" t="s">
        <v>1868</v>
      </c>
      <c r="N431" s="18" t="s">
        <v>2807</v>
      </c>
      <c r="O431" s="18" t="s">
        <v>187</v>
      </c>
      <c r="P431" s="18" t="s">
        <v>106</v>
      </c>
      <c r="Q431" s="18" t="s">
        <v>2553</v>
      </c>
      <c r="R431" s="18" t="s">
        <v>1131</v>
      </c>
      <c r="S431" s="18" t="s">
        <v>1136</v>
      </c>
      <c r="T431" s="18">
        <v>13892639656</v>
      </c>
      <c r="U431" s="18" t="s">
        <v>110</v>
      </c>
      <c r="V431" s="18">
        <f t="shared" si="18"/>
        <v>150</v>
      </c>
      <c r="W431" s="18">
        <v>150</v>
      </c>
      <c r="X431" s="18"/>
      <c r="Y431" s="18"/>
      <c r="Z431" s="18">
        <v>3500</v>
      </c>
      <c r="AA431" s="18">
        <v>648</v>
      </c>
      <c r="AB431" s="18" t="s">
        <v>111</v>
      </c>
      <c r="AC431" s="18" t="s">
        <v>111</v>
      </c>
      <c r="AD431" s="18" t="s">
        <v>111</v>
      </c>
      <c r="AE431" s="18" t="s">
        <v>111</v>
      </c>
      <c r="AF431" s="18" t="s">
        <v>111</v>
      </c>
      <c r="AG431" s="18" t="s">
        <v>111</v>
      </c>
      <c r="AH431" s="18" t="s">
        <v>111</v>
      </c>
    </row>
    <row r="432" s="2" customFormat="1" ht="25" customHeight="1" spans="1:34">
      <c r="A432" s="18" t="s">
        <v>2808</v>
      </c>
      <c r="B432" s="18" t="s">
        <v>2809</v>
      </c>
      <c r="C432" s="18" t="s">
        <v>93</v>
      </c>
      <c r="D432" s="22" t="s">
        <v>1131</v>
      </c>
      <c r="E432" s="18" t="s">
        <v>1566</v>
      </c>
      <c r="F432" s="18" t="s">
        <v>2810</v>
      </c>
      <c r="G432" s="18" t="s">
        <v>2089</v>
      </c>
      <c r="H432" s="18" t="s">
        <v>2811</v>
      </c>
      <c r="I432" s="18" t="s">
        <v>2811</v>
      </c>
      <c r="J432" s="21" t="s">
        <v>1445</v>
      </c>
      <c r="K432" s="18" t="s">
        <v>101</v>
      </c>
      <c r="L432" s="18" t="s">
        <v>2812</v>
      </c>
      <c r="M432" s="18" t="s">
        <v>1868</v>
      </c>
      <c r="N432" s="18" t="s">
        <v>2813</v>
      </c>
      <c r="O432" s="18" t="s">
        <v>187</v>
      </c>
      <c r="P432" s="18" t="s">
        <v>106</v>
      </c>
      <c r="Q432" s="18" t="s">
        <v>2553</v>
      </c>
      <c r="R432" s="18" t="s">
        <v>1131</v>
      </c>
      <c r="S432" s="18" t="s">
        <v>1136</v>
      </c>
      <c r="T432" s="18">
        <v>13892639656</v>
      </c>
      <c r="U432" s="18" t="s">
        <v>110</v>
      </c>
      <c r="V432" s="18">
        <f t="shared" si="18"/>
        <v>38</v>
      </c>
      <c r="W432" s="18">
        <v>38</v>
      </c>
      <c r="X432" s="18"/>
      <c r="Y432" s="18"/>
      <c r="Z432" s="18">
        <v>650</v>
      </c>
      <c r="AA432" s="18">
        <v>240</v>
      </c>
      <c r="AB432" s="18" t="s">
        <v>111</v>
      </c>
      <c r="AC432" s="18" t="s">
        <v>111</v>
      </c>
      <c r="AD432" s="18" t="s">
        <v>112</v>
      </c>
      <c r="AE432" s="18" t="s">
        <v>111</v>
      </c>
      <c r="AF432" s="18" t="s">
        <v>111</v>
      </c>
      <c r="AG432" s="18" t="s">
        <v>111</v>
      </c>
      <c r="AH432" s="18" t="s">
        <v>111</v>
      </c>
    </row>
    <row r="433" s="2" customFormat="1" ht="25" customHeight="1" spans="1:34">
      <c r="A433" s="18" t="s">
        <v>2814</v>
      </c>
      <c r="B433" s="18" t="s">
        <v>2815</v>
      </c>
      <c r="C433" s="18" t="s">
        <v>93</v>
      </c>
      <c r="D433" s="18" t="s">
        <v>1139</v>
      </c>
      <c r="E433" s="18" t="s">
        <v>1183</v>
      </c>
      <c r="F433" s="18" t="s">
        <v>2816</v>
      </c>
      <c r="G433" s="18" t="s">
        <v>2089</v>
      </c>
      <c r="H433" s="18" t="s">
        <v>2817</v>
      </c>
      <c r="I433" s="18" t="s">
        <v>2817</v>
      </c>
      <c r="J433" s="21" t="s">
        <v>1445</v>
      </c>
      <c r="K433" s="18" t="s">
        <v>101</v>
      </c>
      <c r="L433" s="18" t="s">
        <v>2501</v>
      </c>
      <c r="M433" s="18" t="s">
        <v>1868</v>
      </c>
      <c r="N433" s="18" t="s">
        <v>2507</v>
      </c>
      <c r="O433" s="18" t="s">
        <v>187</v>
      </c>
      <c r="P433" s="18" t="s">
        <v>106</v>
      </c>
      <c r="Q433" s="18" t="s">
        <v>2553</v>
      </c>
      <c r="R433" s="18" t="s">
        <v>1187</v>
      </c>
      <c r="S433" s="18" t="s">
        <v>1147</v>
      </c>
      <c r="T433" s="18">
        <v>18991622889</v>
      </c>
      <c r="U433" s="18" t="s">
        <v>110</v>
      </c>
      <c r="V433" s="18">
        <f t="shared" si="18"/>
        <v>90</v>
      </c>
      <c r="W433" s="18">
        <v>90</v>
      </c>
      <c r="X433" s="18"/>
      <c r="Y433" s="18"/>
      <c r="Z433" s="18">
        <v>203</v>
      </c>
      <c r="AA433" s="18">
        <v>71</v>
      </c>
      <c r="AB433" s="18" t="s">
        <v>111</v>
      </c>
      <c r="AC433" s="18" t="s">
        <v>111</v>
      </c>
      <c r="AD433" s="18" t="s">
        <v>111</v>
      </c>
      <c r="AE433" s="18" t="s">
        <v>111</v>
      </c>
      <c r="AF433" s="18" t="s">
        <v>111</v>
      </c>
      <c r="AG433" s="18" t="s">
        <v>111</v>
      </c>
      <c r="AH433" s="18" t="s">
        <v>111</v>
      </c>
    </row>
    <row r="434" s="2" customFormat="1" ht="25" customHeight="1" spans="1:34">
      <c r="A434" s="18" t="s">
        <v>2818</v>
      </c>
      <c r="B434" s="18" t="s">
        <v>2819</v>
      </c>
      <c r="C434" s="18" t="s">
        <v>93</v>
      </c>
      <c r="D434" s="18" t="s">
        <v>1238</v>
      </c>
      <c r="E434" s="18" t="s">
        <v>1247</v>
      </c>
      <c r="F434" s="18" t="s">
        <v>2820</v>
      </c>
      <c r="G434" s="18" t="s">
        <v>2089</v>
      </c>
      <c r="H434" s="18" t="s">
        <v>2819</v>
      </c>
      <c r="I434" s="18" t="s">
        <v>2821</v>
      </c>
      <c r="J434" s="21" t="s">
        <v>1445</v>
      </c>
      <c r="K434" s="18" t="s">
        <v>101</v>
      </c>
      <c r="L434" s="18" t="s">
        <v>2558</v>
      </c>
      <c r="M434" s="18" t="s">
        <v>1868</v>
      </c>
      <c r="N434" s="18" t="s">
        <v>2822</v>
      </c>
      <c r="O434" s="18" t="s">
        <v>187</v>
      </c>
      <c r="P434" s="18" t="s">
        <v>106</v>
      </c>
      <c r="Q434" s="18" t="s">
        <v>2553</v>
      </c>
      <c r="R434" s="18" t="s">
        <v>1243</v>
      </c>
      <c r="S434" s="18" t="s">
        <v>1244</v>
      </c>
      <c r="T434" s="18" t="s">
        <v>1245</v>
      </c>
      <c r="U434" s="18" t="s">
        <v>110</v>
      </c>
      <c r="V434" s="18">
        <f t="shared" si="18"/>
        <v>28</v>
      </c>
      <c r="W434" s="18">
        <v>28</v>
      </c>
      <c r="X434" s="18"/>
      <c r="Y434" s="18"/>
      <c r="Z434" s="18">
        <v>193</v>
      </c>
      <c r="AA434" s="18">
        <v>167</v>
      </c>
      <c r="AB434" s="18" t="s">
        <v>111</v>
      </c>
      <c r="AC434" s="18" t="s">
        <v>111</v>
      </c>
      <c r="AD434" s="18" t="s">
        <v>111</v>
      </c>
      <c r="AE434" s="18" t="s">
        <v>111</v>
      </c>
      <c r="AF434" s="18" t="s">
        <v>111</v>
      </c>
      <c r="AG434" s="18" t="s">
        <v>111</v>
      </c>
      <c r="AH434" s="18" t="s">
        <v>111</v>
      </c>
    </row>
    <row r="435" s="2" customFormat="1" ht="25" customHeight="1" spans="1:34">
      <c r="A435" s="18" t="s">
        <v>2823</v>
      </c>
      <c r="B435" s="18" t="s">
        <v>2824</v>
      </c>
      <c r="C435" s="18" t="s">
        <v>93</v>
      </c>
      <c r="D435" s="22" t="s">
        <v>1260</v>
      </c>
      <c r="E435" s="18" t="s">
        <v>2825</v>
      </c>
      <c r="F435" s="18" t="s">
        <v>2826</v>
      </c>
      <c r="G435" s="18" t="s">
        <v>2089</v>
      </c>
      <c r="H435" s="18" t="s">
        <v>2827</v>
      </c>
      <c r="I435" s="18" t="s">
        <v>2828</v>
      </c>
      <c r="J435" s="21" t="s">
        <v>1445</v>
      </c>
      <c r="K435" s="18" t="s">
        <v>101</v>
      </c>
      <c r="L435" s="18" t="s">
        <v>539</v>
      </c>
      <c r="M435" s="18" t="s">
        <v>1868</v>
      </c>
      <c r="N435" s="18" t="s">
        <v>2829</v>
      </c>
      <c r="O435" s="18" t="s">
        <v>187</v>
      </c>
      <c r="P435" s="18" t="s">
        <v>106</v>
      </c>
      <c r="Q435" s="18" t="s">
        <v>2553</v>
      </c>
      <c r="R435" s="18" t="s">
        <v>1265</v>
      </c>
      <c r="S435" s="18" t="s">
        <v>1266</v>
      </c>
      <c r="T435" s="18">
        <v>13468685517</v>
      </c>
      <c r="U435" s="18" t="s">
        <v>110</v>
      </c>
      <c r="V435" s="18">
        <f t="shared" si="18"/>
        <v>30</v>
      </c>
      <c r="W435" s="18">
        <v>30</v>
      </c>
      <c r="X435" s="18"/>
      <c r="Y435" s="18"/>
      <c r="Z435" s="18">
        <v>1049</v>
      </c>
      <c r="AA435" s="18">
        <v>201</v>
      </c>
      <c r="AB435" s="18" t="s">
        <v>111</v>
      </c>
      <c r="AC435" s="18" t="s">
        <v>111</v>
      </c>
      <c r="AD435" s="18" t="s">
        <v>111</v>
      </c>
      <c r="AE435" s="18" t="s">
        <v>111</v>
      </c>
      <c r="AF435" s="18" t="s">
        <v>111</v>
      </c>
      <c r="AG435" s="18" t="s">
        <v>111</v>
      </c>
      <c r="AH435" s="18" t="s">
        <v>111</v>
      </c>
    </row>
    <row r="436" s="2" customFormat="1" ht="25" customHeight="1" spans="1:34">
      <c r="A436" s="18" t="s">
        <v>2830</v>
      </c>
      <c r="B436" s="18" t="s">
        <v>2831</v>
      </c>
      <c r="C436" s="18" t="s">
        <v>93</v>
      </c>
      <c r="D436" s="22" t="s">
        <v>1260</v>
      </c>
      <c r="E436" s="18" t="s">
        <v>1802</v>
      </c>
      <c r="F436" s="18" t="s">
        <v>2832</v>
      </c>
      <c r="G436" s="18" t="s">
        <v>2089</v>
      </c>
      <c r="H436" s="18" t="s">
        <v>2831</v>
      </c>
      <c r="I436" s="18" t="s">
        <v>2833</v>
      </c>
      <c r="J436" s="21" t="s">
        <v>1445</v>
      </c>
      <c r="K436" s="18" t="s">
        <v>101</v>
      </c>
      <c r="L436" s="18" t="s">
        <v>2834</v>
      </c>
      <c r="M436" s="18" t="s">
        <v>1868</v>
      </c>
      <c r="N436" s="18" t="s">
        <v>2835</v>
      </c>
      <c r="O436" s="18" t="s">
        <v>187</v>
      </c>
      <c r="P436" s="18" t="s">
        <v>106</v>
      </c>
      <c r="Q436" s="18" t="s">
        <v>2553</v>
      </c>
      <c r="R436" s="18" t="s">
        <v>1260</v>
      </c>
      <c r="S436" s="18" t="s">
        <v>1266</v>
      </c>
      <c r="T436" s="18">
        <v>13468685517</v>
      </c>
      <c r="U436" s="18" t="s">
        <v>110</v>
      </c>
      <c r="V436" s="18">
        <f t="shared" si="18"/>
        <v>24</v>
      </c>
      <c r="W436" s="18">
        <v>24</v>
      </c>
      <c r="X436" s="18"/>
      <c r="Y436" s="18"/>
      <c r="Z436" s="18">
        <v>1213</v>
      </c>
      <c r="AA436" s="18">
        <v>281</v>
      </c>
      <c r="AB436" s="18" t="s">
        <v>111</v>
      </c>
      <c r="AC436" s="18" t="s">
        <v>111</v>
      </c>
      <c r="AD436" s="18" t="s">
        <v>111</v>
      </c>
      <c r="AE436" s="18" t="s">
        <v>111</v>
      </c>
      <c r="AF436" s="18" t="s">
        <v>111</v>
      </c>
      <c r="AG436" s="18" t="s">
        <v>111</v>
      </c>
      <c r="AH436" s="18" t="s">
        <v>111</v>
      </c>
    </row>
    <row r="437" s="2" customFormat="1" ht="25" customHeight="1" spans="1:34">
      <c r="A437" s="18" t="s">
        <v>2836</v>
      </c>
      <c r="B437" s="18" t="s">
        <v>2837</v>
      </c>
      <c r="C437" s="18" t="s">
        <v>238</v>
      </c>
      <c r="D437" s="18" t="s">
        <v>1291</v>
      </c>
      <c r="E437" s="18" t="s">
        <v>2838</v>
      </c>
      <c r="F437" s="18" t="s">
        <v>2839</v>
      </c>
      <c r="G437" s="18" t="s">
        <v>2089</v>
      </c>
      <c r="H437" s="18" t="s">
        <v>1294</v>
      </c>
      <c r="I437" s="18" t="s">
        <v>2840</v>
      </c>
      <c r="J437" s="21" t="s">
        <v>1445</v>
      </c>
      <c r="K437" s="18" t="s">
        <v>101</v>
      </c>
      <c r="L437" s="18" t="s">
        <v>408</v>
      </c>
      <c r="M437" s="18" t="s">
        <v>1868</v>
      </c>
      <c r="N437" s="18" t="s">
        <v>2841</v>
      </c>
      <c r="O437" s="18" t="s">
        <v>187</v>
      </c>
      <c r="P437" s="18" t="s">
        <v>106</v>
      </c>
      <c r="Q437" s="18" t="s">
        <v>2553</v>
      </c>
      <c r="R437" s="18" t="s">
        <v>1297</v>
      </c>
      <c r="S437" s="18" t="s">
        <v>1298</v>
      </c>
      <c r="T437" s="18">
        <v>13468685567</v>
      </c>
      <c r="U437" s="18" t="s">
        <v>110</v>
      </c>
      <c r="V437" s="18">
        <f t="shared" si="18"/>
        <v>80</v>
      </c>
      <c r="W437" s="18">
        <v>80</v>
      </c>
      <c r="X437" s="18"/>
      <c r="Y437" s="18"/>
      <c r="Z437" s="18">
        <v>7000</v>
      </c>
      <c r="AA437" s="18">
        <v>1420</v>
      </c>
      <c r="AB437" s="18" t="s">
        <v>111</v>
      </c>
      <c r="AC437" s="18" t="s">
        <v>111</v>
      </c>
      <c r="AD437" s="18" t="s">
        <v>112</v>
      </c>
      <c r="AE437" s="18" t="s">
        <v>111</v>
      </c>
      <c r="AF437" s="18" t="s">
        <v>111</v>
      </c>
      <c r="AG437" s="18" t="s">
        <v>111</v>
      </c>
      <c r="AH437" s="18" t="s">
        <v>111</v>
      </c>
    </row>
    <row r="438" s="2" customFormat="1" ht="25" customHeight="1" spans="1:34">
      <c r="A438" s="18" t="s">
        <v>2842</v>
      </c>
      <c r="B438" s="18" t="s">
        <v>2843</v>
      </c>
      <c r="C438" s="18" t="s">
        <v>824</v>
      </c>
      <c r="D438" s="18" t="s">
        <v>1291</v>
      </c>
      <c r="E438" s="18" t="s">
        <v>2844</v>
      </c>
      <c r="F438" s="18" t="s">
        <v>2845</v>
      </c>
      <c r="G438" s="18" t="s">
        <v>2089</v>
      </c>
      <c r="H438" s="18" t="s">
        <v>1294</v>
      </c>
      <c r="I438" s="18" t="s">
        <v>2846</v>
      </c>
      <c r="J438" s="21" t="s">
        <v>1445</v>
      </c>
      <c r="K438" s="18" t="s">
        <v>101</v>
      </c>
      <c r="L438" s="18" t="s">
        <v>528</v>
      </c>
      <c r="M438" s="18" t="s">
        <v>1868</v>
      </c>
      <c r="N438" s="18" t="s">
        <v>2847</v>
      </c>
      <c r="O438" s="18" t="s">
        <v>187</v>
      </c>
      <c r="P438" s="18" t="s">
        <v>106</v>
      </c>
      <c r="Q438" s="18" t="s">
        <v>2553</v>
      </c>
      <c r="R438" s="18" t="s">
        <v>1297</v>
      </c>
      <c r="S438" s="18" t="s">
        <v>1298</v>
      </c>
      <c r="T438" s="18">
        <v>13468685567</v>
      </c>
      <c r="U438" s="18" t="s">
        <v>110</v>
      </c>
      <c r="V438" s="18">
        <f t="shared" si="18"/>
        <v>75</v>
      </c>
      <c r="W438" s="18">
        <v>75</v>
      </c>
      <c r="X438" s="18"/>
      <c r="Y438" s="18"/>
      <c r="Z438" s="18">
        <v>196</v>
      </c>
      <c r="AA438" s="18">
        <v>85</v>
      </c>
      <c r="AB438" s="18" t="s">
        <v>111</v>
      </c>
      <c r="AC438" s="18" t="s">
        <v>111</v>
      </c>
      <c r="AD438" s="18" t="s">
        <v>112</v>
      </c>
      <c r="AE438" s="18" t="s">
        <v>111</v>
      </c>
      <c r="AF438" s="18" t="s">
        <v>111</v>
      </c>
      <c r="AG438" s="18" t="s">
        <v>111</v>
      </c>
      <c r="AH438" s="18" t="s">
        <v>111</v>
      </c>
    </row>
    <row r="439" s="2" customFormat="1" ht="25" customHeight="1" spans="1:34">
      <c r="A439" s="18" t="s">
        <v>2848</v>
      </c>
      <c r="B439" s="18" t="s">
        <v>2849</v>
      </c>
      <c r="C439" s="18" t="s">
        <v>93</v>
      </c>
      <c r="D439" s="18" t="s">
        <v>1291</v>
      </c>
      <c r="E439" s="18" t="s">
        <v>1292</v>
      </c>
      <c r="F439" s="18" t="s">
        <v>2850</v>
      </c>
      <c r="G439" s="18" t="s">
        <v>2089</v>
      </c>
      <c r="H439" s="18" t="s">
        <v>2851</v>
      </c>
      <c r="I439" s="18" t="s">
        <v>2851</v>
      </c>
      <c r="J439" s="21" t="s">
        <v>1445</v>
      </c>
      <c r="K439" s="18" t="s">
        <v>101</v>
      </c>
      <c r="L439" s="18" t="s">
        <v>428</v>
      </c>
      <c r="M439" s="18" t="s">
        <v>1868</v>
      </c>
      <c r="N439" s="18" t="s">
        <v>2852</v>
      </c>
      <c r="O439" s="18" t="s">
        <v>187</v>
      </c>
      <c r="P439" s="18" t="s">
        <v>106</v>
      </c>
      <c r="Q439" s="18" t="s">
        <v>2553</v>
      </c>
      <c r="R439" s="18" t="s">
        <v>1297</v>
      </c>
      <c r="S439" s="18" t="s">
        <v>1298</v>
      </c>
      <c r="T439" s="18">
        <v>13468685567</v>
      </c>
      <c r="U439" s="18" t="s">
        <v>110</v>
      </c>
      <c r="V439" s="18">
        <f t="shared" si="18"/>
        <v>20</v>
      </c>
      <c r="W439" s="18">
        <v>20</v>
      </c>
      <c r="X439" s="18"/>
      <c r="Y439" s="18"/>
      <c r="Z439" s="18">
        <v>1886</v>
      </c>
      <c r="AA439" s="18">
        <v>425</v>
      </c>
      <c r="AB439" s="18" t="s">
        <v>111</v>
      </c>
      <c r="AC439" s="18" t="s">
        <v>111</v>
      </c>
      <c r="AD439" s="18" t="s">
        <v>111</v>
      </c>
      <c r="AE439" s="18" t="s">
        <v>111</v>
      </c>
      <c r="AF439" s="18" t="s">
        <v>111</v>
      </c>
      <c r="AG439" s="18" t="s">
        <v>111</v>
      </c>
      <c r="AH439" s="18" t="s">
        <v>111</v>
      </c>
    </row>
    <row r="440" s="2" customFormat="1" ht="25" customHeight="1" spans="1:34">
      <c r="A440" s="18" t="s">
        <v>2853</v>
      </c>
      <c r="B440" s="18" t="s">
        <v>2854</v>
      </c>
      <c r="C440" s="18" t="s">
        <v>93</v>
      </c>
      <c r="D440" s="22" t="s">
        <v>1331</v>
      </c>
      <c r="E440" s="18" t="s">
        <v>2519</v>
      </c>
      <c r="F440" s="18" t="s">
        <v>2855</v>
      </c>
      <c r="G440" s="18" t="s">
        <v>2089</v>
      </c>
      <c r="H440" s="18" t="s">
        <v>2856</v>
      </c>
      <c r="I440" s="18" t="s">
        <v>2857</v>
      </c>
      <c r="J440" s="21" t="s">
        <v>1445</v>
      </c>
      <c r="K440" s="18" t="s">
        <v>101</v>
      </c>
      <c r="L440" s="18" t="s">
        <v>2858</v>
      </c>
      <c r="M440" s="18" t="s">
        <v>1868</v>
      </c>
      <c r="N440" s="18" t="s">
        <v>2859</v>
      </c>
      <c r="O440" s="18" t="s">
        <v>187</v>
      </c>
      <c r="P440" s="18" t="s">
        <v>106</v>
      </c>
      <c r="Q440" s="18" t="s">
        <v>2553</v>
      </c>
      <c r="R440" s="18" t="s">
        <v>2508</v>
      </c>
      <c r="S440" s="18" t="s">
        <v>1336</v>
      </c>
      <c r="T440" s="18" t="s">
        <v>1337</v>
      </c>
      <c r="U440" s="18" t="s">
        <v>110</v>
      </c>
      <c r="V440" s="18">
        <f t="shared" si="18"/>
        <v>10</v>
      </c>
      <c r="W440" s="18">
        <v>10</v>
      </c>
      <c r="X440" s="18"/>
      <c r="Y440" s="18"/>
      <c r="Z440" s="18">
        <v>19</v>
      </c>
      <c r="AA440" s="18">
        <v>73</v>
      </c>
      <c r="AB440" s="18" t="s">
        <v>111</v>
      </c>
      <c r="AC440" s="18" t="s">
        <v>111</v>
      </c>
      <c r="AD440" s="18" t="s">
        <v>111</v>
      </c>
      <c r="AE440" s="18" t="s">
        <v>111</v>
      </c>
      <c r="AF440" s="18" t="s">
        <v>111</v>
      </c>
      <c r="AG440" s="18" t="s">
        <v>111</v>
      </c>
      <c r="AH440" s="18" t="s">
        <v>111</v>
      </c>
    </row>
    <row r="441" s="2" customFormat="1" ht="25" customHeight="1" spans="1:34">
      <c r="A441" s="18" t="s">
        <v>2860</v>
      </c>
      <c r="B441" s="18" t="s">
        <v>2861</v>
      </c>
      <c r="C441" s="18" t="s">
        <v>93</v>
      </c>
      <c r="D441" s="22" t="s">
        <v>1331</v>
      </c>
      <c r="E441" s="18" t="s">
        <v>2862</v>
      </c>
      <c r="F441" s="18" t="s">
        <v>2863</v>
      </c>
      <c r="G441" s="18" t="s">
        <v>2089</v>
      </c>
      <c r="H441" s="18" t="s">
        <v>2864</v>
      </c>
      <c r="I441" s="18" t="s">
        <v>2865</v>
      </c>
      <c r="J441" s="21" t="s">
        <v>1445</v>
      </c>
      <c r="K441" s="18" t="s">
        <v>101</v>
      </c>
      <c r="L441" s="18" t="s">
        <v>428</v>
      </c>
      <c r="M441" s="18" t="s">
        <v>1868</v>
      </c>
      <c r="N441" s="18" t="s">
        <v>2866</v>
      </c>
      <c r="O441" s="18" t="s">
        <v>187</v>
      </c>
      <c r="P441" s="18" t="s">
        <v>106</v>
      </c>
      <c r="Q441" s="18" t="s">
        <v>2553</v>
      </c>
      <c r="R441" s="18" t="s">
        <v>2508</v>
      </c>
      <c r="S441" s="18" t="s">
        <v>1336</v>
      </c>
      <c r="T441" s="18" t="s">
        <v>1337</v>
      </c>
      <c r="U441" s="18" t="s">
        <v>110</v>
      </c>
      <c r="V441" s="18">
        <f t="shared" si="18"/>
        <v>20</v>
      </c>
      <c r="W441" s="18">
        <v>20</v>
      </c>
      <c r="X441" s="18"/>
      <c r="Y441" s="18"/>
      <c r="Z441" s="18">
        <v>220</v>
      </c>
      <c r="AA441" s="18">
        <v>30</v>
      </c>
      <c r="AB441" s="18" t="s">
        <v>111</v>
      </c>
      <c r="AC441" s="18" t="s">
        <v>111</v>
      </c>
      <c r="AD441" s="18" t="s">
        <v>111</v>
      </c>
      <c r="AE441" s="18" t="s">
        <v>111</v>
      </c>
      <c r="AF441" s="18" t="s">
        <v>111</v>
      </c>
      <c r="AG441" s="18" t="s">
        <v>111</v>
      </c>
      <c r="AH441" s="18" t="s">
        <v>111</v>
      </c>
    </row>
    <row r="442" s="2" customFormat="1" ht="25" customHeight="1" spans="1:34">
      <c r="A442" s="18" t="s">
        <v>2867</v>
      </c>
      <c r="B442" s="18" t="s">
        <v>2868</v>
      </c>
      <c r="C442" s="18" t="s">
        <v>93</v>
      </c>
      <c r="D442" s="22" t="s">
        <v>1331</v>
      </c>
      <c r="E442" s="18" t="s">
        <v>1344</v>
      </c>
      <c r="F442" s="18" t="s">
        <v>2869</v>
      </c>
      <c r="G442" s="18" t="s">
        <v>2089</v>
      </c>
      <c r="H442" s="18" t="s">
        <v>2870</v>
      </c>
      <c r="I442" s="18" t="s">
        <v>2871</v>
      </c>
      <c r="J442" s="21" t="s">
        <v>1445</v>
      </c>
      <c r="K442" s="18" t="s">
        <v>101</v>
      </c>
      <c r="L442" s="18" t="s">
        <v>428</v>
      </c>
      <c r="M442" s="18" t="s">
        <v>1868</v>
      </c>
      <c r="N442" s="18" t="s">
        <v>2872</v>
      </c>
      <c r="O442" s="18" t="s">
        <v>187</v>
      </c>
      <c r="P442" s="18" t="s">
        <v>106</v>
      </c>
      <c r="Q442" s="18" t="s">
        <v>2553</v>
      </c>
      <c r="R442" s="18" t="s">
        <v>2508</v>
      </c>
      <c r="S442" s="18" t="s">
        <v>1336</v>
      </c>
      <c r="T442" s="18" t="s">
        <v>1337</v>
      </c>
      <c r="U442" s="18" t="s">
        <v>110</v>
      </c>
      <c r="V442" s="18">
        <f t="shared" si="18"/>
        <v>20</v>
      </c>
      <c r="W442" s="18">
        <v>20</v>
      </c>
      <c r="X442" s="18"/>
      <c r="Y442" s="18"/>
      <c r="Z442" s="18">
        <v>1100</v>
      </c>
      <c r="AA442" s="18">
        <v>83</v>
      </c>
      <c r="AB442" s="18" t="s">
        <v>111</v>
      </c>
      <c r="AC442" s="18" t="s">
        <v>111</v>
      </c>
      <c r="AD442" s="18" t="s">
        <v>111</v>
      </c>
      <c r="AE442" s="18" t="s">
        <v>111</v>
      </c>
      <c r="AF442" s="18" t="s">
        <v>111</v>
      </c>
      <c r="AG442" s="18" t="s">
        <v>111</v>
      </c>
      <c r="AH442" s="18" t="s">
        <v>111</v>
      </c>
    </row>
    <row r="443" s="2" customFormat="1" ht="25" customHeight="1" spans="1:34">
      <c r="A443" s="18" t="s">
        <v>2873</v>
      </c>
      <c r="B443" s="18" t="s">
        <v>2874</v>
      </c>
      <c r="C443" s="18" t="s">
        <v>824</v>
      </c>
      <c r="D443" s="22" t="s">
        <v>1331</v>
      </c>
      <c r="E443" s="18" t="s">
        <v>2540</v>
      </c>
      <c r="F443" s="18" t="s">
        <v>2875</v>
      </c>
      <c r="G443" s="18" t="s">
        <v>2089</v>
      </c>
      <c r="H443" s="18" t="s">
        <v>2876</v>
      </c>
      <c r="I443" s="18" t="s">
        <v>2877</v>
      </c>
      <c r="J443" s="21" t="s">
        <v>1445</v>
      </c>
      <c r="K443" s="18" t="s">
        <v>101</v>
      </c>
      <c r="L443" s="18" t="s">
        <v>2878</v>
      </c>
      <c r="M443" s="18" t="s">
        <v>1868</v>
      </c>
      <c r="N443" s="18" t="s">
        <v>2879</v>
      </c>
      <c r="O443" s="18" t="s">
        <v>187</v>
      </c>
      <c r="P443" s="18" t="s">
        <v>106</v>
      </c>
      <c r="Q443" s="18" t="s">
        <v>2553</v>
      </c>
      <c r="R443" s="18" t="s">
        <v>2508</v>
      </c>
      <c r="S443" s="18" t="s">
        <v>1336</v>
      </c>
      <c r="T443" s="18" t="s">
        <v>1337</v>
      </c>
      <c r="U443" s="18" t="s">
        <v>110</v>
      </c>
      <c r="V443" s="18">
        <f t="shared" si="18"/>
        <v>29</v>
      </c>
      <c r="W443" s="18">
        <v>29</v>
      </c>
      <c r="X443" s="18"/>
      <c r="Y443" s="18"/>
      <c r="Z443" s="18">
        <v>2007</v>
      </c>
      <c r="AA443" s="18">
        <v>496</v>
      </c>
      <c r="AB443" s="18" t="s">
        <v>111</v>
      </c>
      <c r="AC443" s="18" t="s">
        <v>111</v>
      </c>
      <c r="AD443" s="18" t="s">
        <v>112</v>
      </c>
      <c r="AE443" s="18" t="s">
        <v>111</v>
      </c>
      <c r="AF443" s="18" t="s">
        <v>111</v>
      </c>
      <c r="AG443" s="18" t="s">
        <v>111</v>
      </c>
      <c r="AH443" s="18" t="s">
        <v>111</v>
      </c>
    </row>
    <row r="444" s="2" customFormat="1" ht="25" customHeight="1" spans="1:34">
      <c r="A444" s="18" t="s">
        <v>2880</v>
      </c>
      <c r="B444" s="18" t="s">
        <v>2881</v>
      </c>
      <c r="C444" s="18" t="s">
        <v>93</v>
      </c>
      <c r="D444" s="22" t="s">
        <v>1331</v>
      </c>
      <c r="E444" s="18" t="s">
        <v>1385</v>
      </c>
      <c r="F444" s="18" t="s">
        <v>2882</v>
      </c>
      <c r="G444" s="18" t="s">
        <v>2089</v>
      </c>
      <c r="H444" s="18" t="s">
        <v>2883</v>
      </c>
      <c r="I444" s="18" t="s">
        <v>2883</v>
      </c>
      <c r="J444" s="21" t="s">
        <v>1445</v>
      </c>
      <c r="K444" s="18" t="s">
        <v>101</v>
      </c>
      <c r="L444" s="18" t="s">
        <v>2884</v>
      </c>
      <c r="M444" s="18" t="s">
        <v>1868</v>
      </c>
      <c r="N444" s="18" t="s">
        <v>2885</v>
      </c>
      <c r="O444" s="18" t="s">
        <v>187</v>
      </c>
      <c r="P444" s="18" t="s">
        <v>106</v>
      </c>
      <c r="Q444" s="18" t="s">
        <v>2553</v>
      </c>
      <c r="R444" s="18" t="s">
        <v>2508</v>
      </c>
      <c r="S444" s="18" t="s">
        <v>1336</v>
      </c>
      <c r="T444" s="18" t="s">
        <v>1337</v>
      </c>
      <c r="U444" s="18" t="s">
        <v>110</v>
      </c>
      <c r="V444" s="18">
        <f t="shared" si="18"/>
        <v>21</v>
      </c>
      <c r="W444" s="18">
        <v>21</v>
      </c>
      <c r="X444" s="18"/>
      <c r="Y444" s="18"/>
      <c r="Z444" s="18">
        <v>124</v>
      </c>
      <c r="AA444" s="18">
        <v>37</v>
      </c>
      <c r="AB444" s="18" t="s">
        <v>111</v>
      </c>
      <c r="AC444" s="18" t="s">
        <v>111</v>
      </c>
      <c r="AD444" s="18" t="s">
        <v>112</v>
      </c>
      <c r="AE444" s="18" t="s">
        <v>111</v>
      </c>
      <c r="AF444" s="18" t="s">
        <v>111</v>
      </c>
      <c r="AG444" s="18" t="s">
        <v>111</v>
      </c>
      <c r="AH444" s="18" t="s">
        <v>111</v>
      </c>
    </row>
    <row r="445" s="2" customFormat="1" ht="25" customHeight="1" spans="1:34">
      <c r="A445" s="17" t="s">
        <v>2886</v>
      </c>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c r="AB445" s="18"/>
      <c r="AC445" s="18"/>
      <c r="AD445" s="18"/>
      <c r="AE445" s="18"/>
      <c r="AF445" s="18"/>
      <c r="AG445" s="18"/>
      <c r="AH445" s="18"/>
    </row>
    <row r="446" s="2" customFormat="1" ht="25" customHeight="1" spans="1:34">
      <c r="A446" s="18" t="s">
        <v>2887</v>
      </c>
      <c r="B446" s="18" t="s">
        <v>2888</v>
      </c>
      <c r="C446" s="18" t="s">
        <v>93</v>
      </c>
      <c r="D446" s="18" t="s">
        <v>115</v>
      </c>
      <c r="E446" s="18" t="s">
        <v>116</v>
      </c>
      <c r="F446" s="18" t="s">
        <v>2889</v>
      </c>
      <c r="G446" s="18" t="s">
        <v>2089</v>
      </c>
      <c r="H446" s="18" t="s">
        <v>2890</v>
      </c>
      <c r="I446" s="18" t="s">
        <v>2891</v>
      </c>
      <c r="J446" s="21" t="s">
        <v>1445</v>
      </c>
      <c r="K446" s="18" t="s">
        <v>101</v>
      </c>
      <c r="L446" s="18" t="s">
        <v>122</v>
      </c>
      <c r="M446" s="18" t="s">
        <v>1868</v>
      </c>
      <c r="N446" s="18" t="s">
        <v>2892</v>
      </c>
      <c r="O446" s="18" t="s">
        <v>105</v>
      </c>
      <c r="P446" s="18" t="s">
        <v>106</v>
      </c>
      <c r="Q446" s="18" t="s">
        <v>107</v>
      </c>
      <c r="R446" s="18" t="s">
        <v>125</v>
      </c>
      <c r="S446" s="20" t="s">
        <v>126</v>
      </c>
      <c r="T446" s="18">
        <v>13474630998</v>
      </c>
      <c r="U446" s="18" t="s">
        <v>110</v>
      </c>
      <c r="V446" s="18">
        <f>SUM(W446:Y446)</f>
        <v>100</v>
      </c>
      <c r="W446" s="18">
        <v>100</v>
      </c>
      <c r="X446" s="18"/>
      <c r="Y446" s="18"/>
      <c r="Z446" s="18">
        <v>72</v>
      </c>
      <c r="AA446" s="18">
        <v>22</v>
      </c>
      <c r="AB446" s="18" t="s">
        <v>111</v>
      </c>
      <c r="AC446" s="18" t="s">
        <v>111</v>
      </c>
      <c r="AD446" s="18" t="s">
        <v>112</v>
      </c>
      <c r="AE446" s="18" t="s">
        <v>111</v>
      </c>
      <c r="AF446" s="18" t="s">
        <v>111</v>
      </c>
      <c r="AG446" s="18" t="s">
        <v>111</v>
      </c>
      <c r="AH446" s="18" t="s">
        <v>111</v>
      </c>
    </row>
    <row r="447" s="2" customFormat="1" ht="25" customHeight="1" spans="1:34">
      <c r="A447" s="18" t="s">
        <v>2893</v>
      </c>
      <c r="B447" s="18" t="s">
        <v>2894</v>
      </c>
      <c r="C447" s="18" t="s">
        <v>93</v>
      </c>
      <c r="D447" s="18" t="s">
        <v>474</v>
      </c>
      <c r="E447" s="18" t="s">
        <v>2655</v>
      </c>
      <c r="F447" s="18" t="s">
        <v>2895</v>
      </c>
      <c r="G447" s="18" t="s">
        <v>2089</v>
      </c>
      <c r="H447" s="18" t="s">
        <v>2896</v>
      </c>
      <c r="I447" s="18" t="s">
        <v>2896</v>
      </c>
      <c r="J447" s="21" t="s">
        <v>1445</v>
      </c>
      <c r="K447" s="18" t="s">
        <v>101</v>
      </c>
      <c r="L447" s="18" t="s">
        <v>332</v>
      </c>
      <c r="M447" s="18" t="s">
        <v>1868</v>
      </c>
      <c r="N447" s="18" t="s">
        <v>2897</v>
      </c>
      <c r="O447" s="18" t="s">
        <v>170</v>
      </c>
      <c r="P447" s="18" t="s">
        <v>106</v>
      </c>
      <c r="Q447" s="18" t="s">
        <v>107</v>
      </c>
      <c r="R447" s="18" t="s">
        <v>2659</v>
      </c>
      <c r="S447" s="18" t="s">
        <v>481</v>
      </c>
      <c r="T447" s="18">
        <v>15891060536</v>
      </c>
      <c r="U447" s="18" t="s">
        <v>110</v>
      </c>
      <c r="V447" s="18">
        <f>SUM(W447:Y447)</f>
        <v>60</v>
      </c>
      <c r="W447" s="18">
        <v>60</v>
      </c>
      <c r="X447" s="18"/>
      <c r="Y447" s="18"/>
      <c r="Z447" s="18">
        <v>266</v>
      </c>
      <c r="AA447" s="18">
        <v>153</v>
      </c>
      <c r="AB447" s="18" t="s">
        <v>111</v>
      </c>
      <c r="AC447" s="18" t="s">
        <v>111</v>
      </c>
      <c r="AD447" s="18" t="s">
        <v>112</v>
      </c>
      <c r="AE447" s="18" t="s">
        <v>111</v>
      </c>
      <c r="AF447" s="18" t="s">
        <v>111</v>
      </c>
      <c r="AG447" s="18" t="s">
        <v>111</v>
      </c>
      <c r="AH447" s="18" t="s">
        <v>111</v>
      </c>
    </row>
    <row r="448" s="2" customFormat="1" ht="25" customHeight="1" spans="1:34">
      <c r="A448" s="18" t="s">
        <v>2898</v>
      </c>
      <c r="B448" s="18" t="s">
        <v>2899</v>
      </c>
      <c r="C448" s="18" t="s">
        <v>93</v>
      </c>
      <c r="D448" s="18" t="s">
        <v>474</v>
      </c>
      <c r="E448" s="18" t="s">
        <v>1495</v>
      </c>
      <c r="F448" s="18" t="s">
        <v>2900</v>
      </c>
      <c r="G448" s="18" t="s">
        <v>2089</v>
      </c>
      <c r="H448" s="18" t="s">
        <v>2901</v>
      </c>
      <c r="I448" s="18" t="s">
        <v>2902</v>
      </c>
      <c r="J448" s="21" t="s">
        <v>1445</v>
      </c>
      <c r="K448" s="18" t="s">
        <v>101</v>
      </c>
      <c r="L448" s="18" t="s">
        <v>1315</v>
      </c>
      <c r="M448" s="18" t="s">
        <v>1868</v>
      </c>
      <c r="N448" s="18" t="s">
        <v>1500</v>
      </c>
      <c r="O448" s="18" t="s">
        <v>105</v>
      </c>
      <c r="P448" s="18" t="s">
        <v>106</v>
      </c>
      <c r="Q448" s="18" t="s">
        <v>107</v>
      </c>
      <c r="R448" s="18" t="s">
        <v>2903</v>
      </c>
      <c r="S448" s="18" t="s">
        <v>481</v>
      </c>
      <c r="T448" s="18">
        <v>15891060536</v>
      </c>
      <c r="U448" s="18" t="s">
        <v>110</v>
      </c>
      <c r="V448" s="18">
        <f>SUM(W448:Y448)</f>
        <v>22</v>
      </c>
      <c r="W448" s="18">
        <v>22</v>
      </c>
      <c r="X448" s="18"/>
      <c r="Y448" s="18"/>
      <c r="Z448" s="18">
        <v>909</v>
      </c>
      <c r="AA448" s="18">
        <v>311</v>
      </c>
      <c r="AB448" s="18" t="s">
        <v>111</v>
      </c>
      <c r="AC448" s="18" t="s">
        <v>111</v>
      </c>
      <c r="AD448" s="18" t="s">
        <v>112</v>
      </c>
      <c r="AE448" s="18" t="s">
        <v>111</v>
      </c>
      <c r="AF448" s="18" t="s">
        <v>111</v>
      </c>
      <c r="AG448" s="18" t="s">
        <v>111</v>
      </c>
      <c r="AH448" s="18" t="s">
        <v>111</v>
      </c>
    </row>
    <row r="449" s="2" customFormat="1" ht="25" customHeight="1" spans="1:34">
      <c r="A449" s="18" t="s">
        <v>2904</v>
      </c>
      <c r="B449" s="18" t="s">
        <v>2905</v>
      </c>
      <c r="C449" s="18" t="s">
        <v>93</v>
      </c>
      <c r="D449" s="18" t="s">
        <v>938</v>
      </c>
      <c r="E449" s="18" t="s">
        <v>1994</v>
      </c>
      <c r="F449" s="18" t="s">
        <v>2906</v>
      </c>
      <c r="G449" s="18" t="s">
        <v>2089</v>
      </c>
      <c r="H449" s="18" t="s">
        <v>2907</v>
      </c>
      <c r="I449" s="18" t="s">
        <v>2908</v>
      </c>
      <c r="J449" s="21" t="s">
        <v>1445</v>
      </c>
      <c r="K449" s="18" t="s">
        <v>101</v>
      </c>
      <c r="L449" s="18" t="s">
        <v>455</v>
      </c>
      <c r="M449" s="18" t="s">
        <v>1868</v>
      </c>
      <c r="N449" s="18" t="s">
        <v>2909</v>
      </c>
      <c r="O449" s="18" t="s">
        <v>105</v>
      </c>
      <c r="P449" s="18" t="s">
        <v>106</v>
      </c>
      <c r="Q449" s="18" t="s">
        <v>107</v>
      </c>
      <c r="R449" s="18" t="s">
        <v>2910</v>
      </c>
      <c r="S449" s="18" t="s">
        <v>944</v>
      </c>
      <c r="T449" s="18">
        <v>13892656918</v>
      </c>
      <c r="U449" s="18" t="s">
        <v>110</v>
      </c>
      <c r="V449" s="18">
        <f>SUM(W449:Y449)</f>
        <v>25</v>
      </c>
      <c r="W449" s="18">
        <v>25</v>
      </c>
      <c r="X449" s="18"/>
      <c r="Y449" s="18"/>
      <c r="Z449" s="18">
        <v>400</v>
      </c>
      <c r="AA449" s="18">
        <v>150</v>
      </c>
      <c r="AB449" s="18" t="s">
        <v>111</v>
      </c>
      <c r="AC449" s="18" t="s">
        <v>111</v>
      </c>
      <c r="AD449" s="18" t="s">
        <v>112</v>
      </c>
      <c r="AE449" s="18" t="s">
        <v>111</v>
      </c>
      <c r="AF449" s="18" t="s">
        <v>111</v>
      </c>
      <c r="AG449" s="18" t="s">
        <v>111</v>
      </c>
      <c r="AH449" s="18" t="s">
        <v>111</v>
      </c>
    </row>
    <row r="450" s="2" customFormat="1" ht="25" customHeight="1" spans="1:34">
      <c r="A450" s="18" t="s">
        <v>2911</v>
      </c>
      <c r="B450" s="18" t="s">
        <v>2912</v>
      </c>
      <c r="C450" s="18" t="s">
        <v>93</v>
      </c>
      <c r="D450" s="22" t="s">
        <v>1131</v>
      </c>
      <c r="E450" s="18" t="s">
        <v>1642</v>
      </c>
      <c r="F450" s="18" t="s">
        <v>2913</v>
      </c>
      <c r="G450" s="18" t="s">
        <v>2089</v>
      </c>
      <c r="H450" s="18" t="s">
        <v>2914</v>
      </c>
      <c r="I450" s="18" t="s">
        <v>2914</v>
      </c>
      <c r="J450" s="21" t="s">
        <v>1445</v>
      </c>
      <c r="K450" s="18" t="s">
        <v>101</v>
      </c>
      <c r="L450" s="18" t="s">
        <v>1195</v>
      </c>
      <c r="M450" s="18" t="s">
        <v>1868</v>
      </c>
      <c r="N450" s="18" t="s">
        <v>2915</v>
      </c>
      <c r="O450" s="18" t="s">
        <v>105</v>
      </c>
      <c r="P450" s="18" t="s">
        <v>106</v>
      </c>
      <c r="Q450" s="18" t="s">
        <v>107</v>
      </c>
      <c r="R450" s="18" t="s">
        <v>1131</v>
      </c>
      <c r="S450" s="18" t="s">
        <v>1136</v>
      </c>
      <c r="T450" s="18">
        <v>13892639656</v>
      </c>
      <c r="U450" s="18" t="s">
        <v>110</v>
      </c>
      <c r="V450" s="18">
        <f>SUM(W450:Y450)</f>
        <v>135</v>
      </c>
      <c r="W450" s="18">
        <v>135</v>
      </c>
      <c r="X450" s="18"/>
      <c r="Y450" s="18"/>
      <c r="Z450" s="18">
        <v>356</v>
      </c>
      <c r="AA450" s="18">
        <v>113</v>
      </c>
      <c r="AB450" s="18" t="s">
        <v>111</v>
      </c>
      <c r="AC450" s="18" t="s">
        <v>111</v>
      </c>
      <c r="AD450" s="18" t="s">
        <v>112</v>
      </c>
      <c r="AE450" s="18" t="s">
        <v>111</v>
      </c>
      <c r="AF450" s="18" t="s">
        <v>111</v>
      </c>
      <c r="AG450" s="18" t="s">
        <v>111</v>
      </c>
      <c r="AH450" s="18" t="s">
        <v>111</v>
      </c>
    </row>
    <row r="451" s="2" customFormat="1" ht="25" customHeight="1" spans="1:34">
      <c r="A451" s="17" t="s">
        <v>2916</v>
      </c>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c r="AB451" s="18"/>
      <c r="AC451" s="18"/>
      <c r="AD451" s="18"/>
      <c r="AE451" s="18"/>
      <c r="AF451" s="18"/>
      <c r="AG451" s="18"/>
      <c r="AH451" s="18"/>
    </row>
    <row r="452" s="2" customFormat="1" ht="25" customHeight="1" spans="1:34">
      <c r="A452" s="18" t="s">
        <v>2917</v>
      </c>
      <c r="B452" s="18" t="s">
        <v>2918</v>
      </c>
      <c r="C452" s="18" t="s">
        <v>93</v>
      </c>
      <c r="D452" s="18" t="s">
        <v>159</v>
      </c>
      <c r="E452" s="18" t="s">
        <v>160</v>
      </c>
      <c r="F452" s="18" t="s">
        <v>2919</v>
      </c>
      <c r="G452" s="18" t="s">
        <v>2089</v>
      </c>
      <c r="H452" s="18" t="s">
        <v>2920</v>
      </c>
      <c r="I452" s="18" t="s">
        <v>2921</v>
      </c>
      <c r="J452" s="21" t="s">
        <v>1445</v>
      </c>
      <c r="K452" s="18" t="s">
        <v>101</v>
      </c>
      <c r="L452" s="18" t="s">
        <v>1446</v>
      </c>
      <c r="M452" s="18" t="s">
        <v>1868</v>
      </c>
      <c r="N452" s="18" t="s">
        <v>2922</v>
      </c>
      <c r="O452" s="18" t="s">
        <v>401</v>
      </c>
      <c r="P452" s="18" t="s">
        <v>106</v>
      </c>
      <c r="Q452" s="18" t="s">
        <v>107</v>
      </c>
      <c r="R452" s="18" t="s">
        <v>172</v>
      </c>
      <c r="S452" s="18" t="s">
        <v>173</v>
      </c>
      <c r="T452" s="18">
        <v>15891628005</v>
      </c>
      <c r="U452" s="18" t="s">
        <v>110</v>
      </c>
      <c r="V452" s="18">
        <f>SUM(W452:Y452)</f>
        <v>35</v>
      </c>
      <c r="W452" s="18">
        <v>35</v>
      </c>
      <c r="X452" s="18"/>
      <c r="Y452" s="18"/>
      <c r="Z452" s="18">
        <v>590</v>
      </c>
      <c r="AA452" s="18">
        <v>125</v>
      </c>
      <c r="AB452" s="18" t="s">
        <v>111</v>
      </c>
      <c r="AC452" s="18" t="s">
        <v>111</v>
      </c>
      <c r="AD452" s="18" t="s">
        <v>112</v>
      </c>
      <c r="AE452" s="18" t="s">
        <v>111</v>
      </c>
      <c r="AF452" s="18" t="s">
        <v>111</v>
      </c>
      <c r="AG452" s="18" t="s">
        <v>111</v>
      </c>
      <c r="AH452" s="18" t="s">
        <v>111</v>
      </c>
    </row>
    <row r="453" s="2" customFormat="1" ht="25" customHeight="1" spans="1:34">
      <c r="A453" s="18" t="s">
        <v>2923</v>
      </c>
      <c r="B453" s="18" t="s">
        <v>2924</v>
      </c>
      <c r="C453" s="18" t="s">
        <v>93</v>
      </c>
      <c r="D453" s="18" t="s">
        <v>474</v>
      </c>
      <c r="E453" s="18" t="s">
        <v>2662</v>
      </c>
      <c r="F453" s="18" t="s">
        <v>2925</v>
      </c>
      <c r="G453" s="18" t="s">
        <v>2089</v>
      </c>
      <c r="H453" s="18" t="s">
        <v>2926</v>
      </c>
      <c r="I453" s="18" t="s">
        <v>2924</v>
      </c>
      <c r="J453" s="21" t="s">
        <v>1445</v>
      </c>
      <c r="K453" s="18" t="s">
        <v>101</v>
      </c>
      <c r="L453" s="18" t="s">
        <v>539</v>
      </c>
      <c r="M453" s="18" t="s">
        <v>1868</v>
      </c>
      <c r="N453" s="18" t="s">
        <v>2927</v>
      </c>
      <c r="O453" s="18" t="s">
        <v>401</v>
      </c>
      <c r="P453" s="18" t="s">
        <v>106</v>
      </c>
      <c r="Q453" s="18" t="s">
        <v>107</v>
      </c>
      <c r="R453" s="18" t="s">
        <v>480</v>
      </c>
      <c r="S453" s="18" t="s">
        <v>481</v>
      </c>
      <c r="T453" s="18">
        <v>15891060536</v>
      </c>
      <c r="U453" s="18" t="s">
        <v>110</v>
      </c>
      <c r="V453" s="18">
        <f>SUM(W453:Y453)</f>
        <v>30</v>
      </c>
      <c r="W453" s="18">
        <v>30</v>
      </c>
      <c r="X453" s="18"/>
      <c r="Y453" s="18"/>
      <c r="Z453" s="18">
        <v>198</v>
      </c>
      <c r="AA453" s="18">
        <v>75</v>
      </c>
      <c r="AB453" s="18" t="s">
        <v>111</v>
      </c>
      <c r="AC453" s="18" t="s">
        <v>111</v>
      </c>
      <c r="AD453" s="18" t="s">
        <v>111</v>
      </c>
      <c r="AE453" s="18" t="s">
        <v>111</v>
      </c>
      <c r="AF453" s="18" t="s">
        <v>111</v>
      </c>
      <c r="AG453" s="18" t="s">
        <v>111</v>
      </c>
      <c r="AH453" s="18" t="s">
        <v>111</v>
      </c>
    </row>
    <row r="454" s="2" customFormat="1" ht="25" customHeight="1" spans="1:34">
      <c r="A454" s="18" t="s">
        <v>2928</v>
      </c>
      <c r="B454" s="18" t="s">
        <v>2929</v>
      </c>
      <c r="C454" s="18" t="s">
        <v>93</v>
      </c>
      <c r="D454" s="18" t="s">
        <v>149</v>
      </c>
      <c r="E454" s="18" t="s">
        <v>150</v>
      </c>
      <c r="F454" s="18" t="s">
        <v>2930</v>
      </c>
      <c r="G454" s="18" t="s">
        <v>2089</v>
      </c>
      <c r="H454" s="18" t="s">
        <v>2931</v>
      </c>
      <c r="I454" s="18" t="s">
        <v>2931</v>
      </c>
      <c r="J454" s="21" t="s">
        <v>1445</v>
      </c>
      <c r="K454" s="18" t="s">
        <v>101</v>
      </c>
      <c r="L454" s="18" t="s">
        <v>979</v>
      </c>
      <c r="M454" s="18" t="s">
        <v>1868</v>
      </c>
      <c r="N454" s="18" t="s">
        <v>2932</v>
      </c>
      <c r="O454" s="18" t="s">
        <v>401</v>
      </c>
      <c r="P454" s="18" t="s">
        <v>106</v>
      </c>
      <c r="Q454" s="18" t="s">
        <v>107</v>
      </c>
      <c r="R454" s="18" t="s">
        <v>631</v>
      </c>
      <c r="S454" s="18" t="s">
        <v>623</v>
      </c>
      <c r="T454" s="18">
        <v>13700261521</v>
      </c>
      <c r="U454" s="18" t="s">
        <v>110</v>
      </c>
      <c r="V454" s="18">
        <f>SUM(W454:Y454)</f>
        <v>90</v>
      </c>
      <c r="W454" s="18">
        <v>90</v>
      </c>
      <c r="X454" s="18"/>
      <c r="Y454" s="18"/>
      <c r="Z454" s="18">
        <v>750</v>
      </c>
      <c r="AA454" s="18">
        <v>42</v>
      </c>
      <c r="AB454" s="18" t="s">
        <v>111</v>
      </c>
      <c r="AC454" s="18" t="s">
        <v>111</v>
      </c>
      <c r="AD454" s="18" t="s">
        <v>111</v>
      </c>
      <c r="AE454" s="18" t="s">
        <v>111</v>
      </c>
      <c r="AF454" s="18" t="s">
        <v>111</v>
      </c>
      <c r="AG454" s="18" t="s">
        <v>111</v>
      </c>
      <c r="AH454" s="18" t="s">
        <v>111</v>
      </c>
    </row>
    <row r="455" s="2" customFormat="1" ht="25" customHeight="1" spans="1:34">
      <c r="A455" s="18" t="s">
        <v>2933</v>
      </c>
      <c r="B455" s="18" t="s">
        <v>2934</v>
      </c>
      <c r="C455" s="18" t="s">
        <v>238</v>
      </c>
      <c r="D455" s="18" t="s">
        <v>149</v>
      </c>
      <c r="E455" s="18" t="s">
        <v>1532</v>
      </c>
      <c r="F455" s="18" t="s">
        <v>2935</v>
      </c>
      <c r="G455" s="18" t="s">
        <v>2089</v>
      </c>
      <c r="H455" s="18" t="s">
        <v>2936</v>
      </c>
      <c r="I455" s="18" t="s">
        <v>2936</v>
      </c>
      <c r="J455" s="21" t="s">
        <v>1445</v>
      </c>
      <c r="K455" s="18" t="s">
        <v>101</v>
      </c>
      <c r="L455" s="18" t="s">
        <v>810</v>
      </c>
      <c r="M455" s="18" t="s">
        <v>1868</v>
      </c>
      <c r="N455" s="18" t="s">
        <v>2937</v>
      </c>
      <c r="O455" s="18" t="s">
        <v>401</v>
      </c>
      <c r="P455" s="18" t="s">
        <v>106</v>
      </c>
      <c r="Q455" s="18" t="s">
        <v>107</v>
      </c>
      <c r="R455" s="18" t="s">
        <v>2938</v>
      </c>
      <c r="S455" s="18" t="s">
        <v>623</v>
      </c>
      <c r="T455" s="18">
        <v>13700261521</v>
      </c>
      <c r="U455" s="18" t="s">
        <v>110</v>
      </c>
      <c r="V455" s="18">
        <f>SUM(W455:Y455)</f>
        <v>80</v>
      </c>
      <c r="W455" s="18">
        <v>80</v>
      </c>
      <c r="X455" s="18"/>
      <c r="Y455" s="18"/>
      <c r="Z455" s="18">
        <v>395</v>
      </c>
      <c r="AA455" s="18">
        <v>22</v>
      </c>
      <c r="AB455" s="18" t="s">
        <v>111</v>
      </c>
      <c r="AC455" s="18" t="s">
        <v>111</v>
      </c>
      <c r="AD455" s="18" t="s">
        <v>112</v>
      </c>
      <c r="AE455" s="18" t="s">
        <v>111</v>
      </c>
      <c r="AF455" s="18" t="s">
        <v>111</v>
      </c>
      <c r="AG455" s="18" t="s">
        <v>111</v>
      </c>
      <c r="AH455" s="18" t="s">
        <v>111</v>
      </c>
    </row>
    <row r="456" s="2" customFormat="1" ht="25" customHeight="1" spans="1:34">
      <c r="A456" s="18" t="s">
        <v>2939</v>
      </c>
      <c r="B456" s="18" t="s">
        <v>2940</v>
      </c>
      <c r="C456" s="18" t="s">
        <v>93</v>
      </c>
      <c r="D456" s="18" t="s">
        <v>149</v>
      </c>
      <c r="E456" s="18" t="s">
        <v>1511</v>
      </c>
      <c r="F456" s="18" t="s">
        <v>2941</v>
      </c>
      <c r="G456" s="18" t="s">
        <v>2089</v>
      </c>
      <c r="H456" s="18" t="s">
        <v>2942</v>
      </c>
      <c r="I456" s="18" t="s">
        <v>2942</v>
      </c>
      <c r="J456" s="21" t="s">
        <v>1445</v>
      </c>
      <c r="K456" s="18" t="s">
        <v>101</v>
      </c>
      <c r="L456" s="18" t="s">
        <v>1542</v>
      </c>
      <c r="M456" s="18" t="s">
        <v>1868</v>
      </c>
      <c r="N456" s="18" t="s">
        <v>2943</v>
      </c>
      <c r="O456" s="18" t="s">
        <v>401</v>
      </c>
      <c r="P456" s="18" t="s">
        <v>106</v>
      </c>
      <c r="Q456" s="18" t="s">
        <v>107</v>
      </c>
      <c r="R456" s="18" t="s">
        <v>1515</v>
      </c>
      <c r="S456" s="18" t="s">
        <v>623</v>
      </c>
      <c r="T456" s="18">
        <v>13700261521</v>
      </c>
      <c r="U456" s="18" t="s">
        <v>110</v>
      </c>
      <c r="V456" s="18">
        <f t="shared" ref="V456:V466" si="19">SUM(W456:Y456)</f>
        <v>85</v>
      </c>
      <c r="W456" s="18">
        <v>85</v>
      </c>
      <c r="X456" s="18"/>
      <c r="Y456" s="18"/>
      <c r="Z456" s="18">
        <v>680</v>
      </c>
      <c r="AA456" s="18">
        <v>13</v>
      </c>
      <c r="AB456" s="18" t="s">
        <v>111</v>
      </c>
      <c r="AC456" s="18" t="s">
        <v>111</v>
      </c>
      <c r="AD456" s="18" t="s">
        <v>111</v>
      </c>
      <c r="AE456" s="18" t="s">
        <v>111</v>
      </c>
      <c r="AF456" s="18" t="s">
        <v>111</v>
      </c>
      <c r="AG456" s="18" t="s">
        <v>111</v>
      </c>
      <c r="AH456" s="18" t="s">
        <v>111</v>
      </c>
    </row>
    <row r="457" s="2" customFormat="1" ht="25" customHeight="1" spans="1:34">
      <c r="A457" s="18" t="s">
        <v>2944</v>
      </c>
      <c r="B457" s="18" t="s">
        <v>2945</v>
      </c>
      <c r="C457" s="18" t="s">
        <v>238</v>
      </c>
      <c r="D457" s="18" t="s">
        <v>149</v>
      </c>
      <c r="E457" s="18" t="s">
        <v>2946</v>
      </c>
      <c r="F457" s="18" t="s">
        <v>2947</v>
      </c>
      <c r="G457" s="18" t="s">
        <v>2089</v>
      </c>
      <c r="H457" s="18" t="s">
        <v>2948</v>
      </c>
      <c r="I457" s="18" t="s">
        <v>2948</v>
      </c>
      <c r="J457" s="21" t="s">
        <v>1445</v>
      </c>
      <c r="K457" s="18" t="s">
        <v>101</v>
      </c>
      <c r="L457" s="18" t="s">
        <v>2574</v>
      </c>
      <c r="M457" s="18" t="s">
        <v>1868</v>
      </c>
      <c r="N457" s="18" t="s">
        <v>2949</v>
      </c>
      <c r="O457" s="18" t="s">
        <v>401</v>
      </c>
      <c r="P457" s="18" t="s">
        <v>106</v>
      </c>
      <c r="Q457" s="18" t="s">
        <v>107</v>
      </c>
      <c r="R457" s="18" t="s">
        <v>2950</v>
      </c>
      <c r="S457" s="18" t="s">
        <v>623</v>
      </c>
      <c r="T457" s="18">
        <v>13700261521</v>
      </c>
      <c r="U457" s="18" t="s">
        <v>110</v>
      </c>
      <c r="V457" s="18">
        <f t="shared" si="19"/>
        <v>29</v>
      </c>
      <c r="W457" s="18">
        <v>29</v>
      </c>
      <c r="X457" s="18"/>
      <c r="Y457" s="18"/>
      <c r="Z457" s="18">
        <v>550</v>
      </c>
      <c r="AA457" s="18">
        <v>76</v>
      </c>
      <c r="AB457" s="18" t="s">
        <v>111</v>
      </c>
      <c r="AC457" s="18" t="s">
        <v>111</v>
      </c>
      <c r="AD457" s="18" t="s">
        <v>111</v>
      </c>
      <c r="AE457" s="18" t="s">
        <v>111</v>
      </c>
      <c r="AF457" s="18" t="s">
        <v>111</v>
      </c>
      <c r="AG457" s="18" t="s">
        <v>111</v>
      </c>
      <c r="AH457" s="18" t="s">
        <v>111</v>
      </c>
    </row>
    <row r="458" s="2" customFormat="1" ht="25" customHeight="1" spans="1:34">
      <c r="A458" s="18" t="s">
        <v>2951</v>
      </c>
      <c r="B458" s="18" t="s">
        <v>2952</v>
      </c>
      <c r="C458" s="18" t="s">
        <v>238</v>
      </c>
      <c r="D458" s="18" t="s">
        <v>149</v>
      </c>
      <c r="E458" s="18" t="s">
        <v>616</v>
      </c>
      <c r="F458" s="18" t="s">
        <v>2953</v>
      </c>
      <c r="G458" s="18" t="s">
        <v>2089</v>
      </c>
      <c r="H458" s="18" t="s">
        <v>2954</v>
      </c>
      <c r="I458" s="18" t="s">
        <v>2954</v>
      </c>
      <c r="J458" s="21" t="s">
        <v>1445</v>
      </c>
      <c r="K458" s="18" t="s">
        <v>101</v>
      </c>
      <c r="L458" s="18" t="s">
        <v>2955</v>
      </c>
      <c r="M458" s="18" t="s">
        <v>1868</v>
      </c>
      <c r="N458" s="18" t="s">
        <v>2956</v>
      </c>
      <c r="O458" s="18" t="s">
        <v>401</v>
      </c>
      <c r="P458" s="18" t="s">
        <v>106</v>
      </c>
      <c r="Q458" s="18" t="s">
        <v>107</v>
      </c>
      <c r="R458" s="18" t="s">
        <v>622</v>
      </c>
      <c r="S458" s="18" t="s">
        <v>623</v>
      </c>
      <c r="T458" s="18">
        <v>13700261521</v>
      </c>
      <c r="U458" s="18" t="s">
        <v>110</v>
      </c>
      <c r="V458" s="18">
        <f t="shared" si="19"/>
        <v>40</v>
      </c>
      <c r="W458" s="18">
        <v>40</v>
      </c>
      <c r="X458" s="18"/>
      <c r="Y458" s="18"/>
      <c r="Z458" s="18">
        <v>2431</v>
      </c>
      <c r="AA458" s="18">
        <v>158</v>
      </c>
      <c r="AB458" s="18" t="s">
        <v>111</v>
      </c>
      <c r="AC458" s="18" t="s">
        <v>111</v>
      </c>
      <c r="AD458" s="18" t="s">
        <v>111</v>
      </c>
      <c r="AE458" s="18" t="s">
        <v>111</v>
      </c>
      <c r="AF458" s="18" t="s">
        <v>111</v>
      </c>
      <c r="AG458" s="18" t="s">
        <v>111</v>
      </c>
      <c r="AH458" s="18" t="s">
        <v>111</v>
      </c>
    </row>
    <row r="459" s="2" customFormat="1" ht="25" customHeight="1" spans="1:34">
      <c r="A459" s="18" t="s">
        <v>2957</v>
      </c>
      <c r="B459" s="18" t="s">
        <v>2958</v>
      </c>
      <c r="C459" s="18" t="s">
        <v>824</v>
      </c>
      <c r="D459" s="18" t="s">
        <v>696</v>
      </c>
      <c r="E459" s="18" t="s">
        <v>707</v>
      </c>
      <c r="F459" s="18" t="s">
        <v>2959</v>
      </c>
      <c r="G459" s="18" t="s">
        <v>2089</v>
      </c>
      <c r="H459" s="18" t="s">
        <v>2960</v>
      </c>
      <c r="I459" s="18" t="s">
        <v>2961</v>
      </c>
      <c r="J459" s="21" t="s">
        <v>1445</v>
      </c>
      <c r="K459" s="18" t="s">
        <v>101</v>
      </c>
      <c r="L459" s="18" t="s">
        <v>2834</v>
      </c>
      <c r="M459" s="18" t="s">
        <v>1868</v>
      </c>
      <c r="N459" s="18" t="s">
        <v>2962</v>
      </c>
      <c r="O459" s="18" t="s">
        <v>401</v>
      </c>
      <c r="P459" s="18" t="s">
        <v>106</v>
      </c>
      <c r="Q459" s="18" t="s">
        <v>2553</v>
      </c>
      <c r="R459" s="18" t="s">
        <v>700</v>
      </c>
      <c r="S459" s="18" t="s">
        <v>701</v>
      </c>
      <c r="T459" s="18">
        <v>15929593690</v>
      </c>
      <c r="U459" s="18" t="s">
        <v>110</v>
      </c>
      <c r="V459" s="18">
        <f t="shared" si="19"/>
        <v>24</v>
      </c>
      <c r="W459" s="18">
        <v>24</v>
      </c>
      <c r="X459" s="18"/>
      <c r="Y459" s="18"/>
      <c r="Z459" s="18">
        <v>570</v>
      </c>
      <c r="AA459" s="18">
        <v>210</v>
      </c>
      <c r="AB459" s="18" t="s">
        <v>111</v>
      </c>
      <c r="AC459" s="18" t="s">
        <v>111</v>
      </c>
      <c r="AD459" s="18" t="s">
        <v>112</v>
      </c>
      <c r="AE459" s="18" t="s">
        <v>111</v>
      </c>
      <c r="AF459" s="18" t="s">
        <v>111</v>
      </c>
      <c r="AG459" s="18" t="s">
        <v>111</v>
      </c>
      <c r="AH459" s="18" t="s">
        <v>111</v>
      </c>
    </row>
    <row r="460" s="2" customFormat="1" ht="25" customHeight="1" spans="1:34">
      <c r="A460" s="18" t="s">
        <v>2963</v>
      </c>
      <c r="B460" s="18" t="s">
        <v>2964</v>
      </c>
      <c r="C460" s="18" t="s">
        <v>93</v>
      </c>
      <c r="D460" s="18" t="s">
        <v>696</v>
      </c>
      <c r="E460" s="18" t="s">
        <v>732</v>
      </c>
      <c r="F460" s="18" t="s">
        <v>2965</v>
      </c>
      <c r="G460" s="18" t="s">
        <v>2089</v>
      </c>
      <c r="H460" s="18" t="s">
        <v>2966</v>
      </c>
      <c r="I460" s="18" t="s">
        <v>2967</v>
      </c>
      <c r="J460" s="21" t="s">
        <v>1445</v>
      </c>
      <c r="K460" s="18" t="s">
        <v>101</v>
      </c>
      <c r="L460" s="18" t="s">
        <v>1446</v>
      </c>
      <c r="M460" s="18" t="s">
        <v>1868</v>
      </c>
      <c r="N460" s="18" t="s">
        <v>2968</v>
      </c>
      <c r="O460" s="18" t="s">
        <v>401</v>
      </c>
      <c r="P460" s="18" t="s">
        <v>106</v>
      </c>
      <c r="Q460" s="18" t="s">
        <v>2553</v>
      </c>
      <c r="R460" s="18" t="s">
        <v>700</v>
      </c>
      <c r="S460" s="18" t="s">
        <v>701</v>
      </c>
      <c r="T460" s="18">
        <v>15929593690</v>
      </c>
      <c r="U460" s="18" t="s">
        <v>110</v>
      </c>
      <c r="V460" s="18">
        <f t="shared" si="19"/>
        <v>35</v>
      </c>
      <c r="W460" s="18">
        <v>35</v>
      </c>
      <c r="X460" s="18"/>
      <c r="Y460" s="18"/>
      <c r="Z460" s="18">
        <v>237</v>
      </c>
      <c r="AA460" s="18">
        <v>82</v>
      </c>
      <c r="AB460" s="18" t="s">
        <v>111</v>
      </c>
      <c r="AC460" s="18" t="s">
        <v>111</v>
      </c>
      <c r="AD460" s="18" t="s">
        <v>112</v>
      </c>
      <c r="AE460" s="18" t="s">
        <v>111</v>
      </c>
      <c r="AF460" s="18" t="s">
        <v>111</v>
      </c>
      <c r="AG460" s="18" t="s">
        <v>111</v>
      </c>
      <c r="AH460" s="18" t="s">
        <v>111</v>
      </c>
    </row>
    <row r="461" s="2" customFormat="1" ht="25" customHeight="1" spans="1:34">
      <c r="A461" s="18" t="s">
        <v>2963</v>
      </c>
      <c r="B461" s="18" t="s">
        <v>2969</v>
      </c>
      <c r="C461" s="18" t="s">
        <v>93</v>
      </c>
      <c r="D461" s="18" t="s">
        <v>696</v>
      </c>
      <c r="E461" s="18" t="s">
        <v>732</v>
      </c>
      <c r="F461" s="18" t="s">
        <v>2970</v>
      </c>
      <c r="G461" s="18" t="s">
        <v>2089</v>
      </c>
      <c r="H461" s="18" t="s">
        <v>2971</v>
      </c>
      <c r="I461" s="18" t="s">
        <v>2967</v>
      </c>
      <c r="J461" s="21" t="s">
        <v>1445</v>
      </c>
      <c r="K461" s="18" t="s">
        <v>101</v>
      </c>
      <c r="L461" s="18" t="s">
        <v>879</v>
      </c>
      <c r="M461" s="18" t="s">
        <v>1868</v>
      </c>
      <c r="N461" s="18" t="s">
        <v>2972</v>
      </c>
      <c r="O461" s="18" t="s">
        <v>401</v>
      </c>
      <c r="P461" s="18" t="s">
        <v>106</v>
      </c>
      <c r="Q461" s="18" t="s">
        <v>2553</v>
      </c>
      <c r="R461" s="18" t="s">
        <v>700</v>
      </c>
      <c r="S461" s="18" t="s">
        <v>701</v>
      </c>
      <c r="T461" s="18">
        <v>15929593690</v>
      </c>
      <c r="U461" s="18" t="s">
        <v>110</v>
      </c>
      <c r="V461" s="18">
        <f t="shared" si="19"/>
        <v>40</v>
      </c>
      <c r="W461" s="18">
        <v>40</v>
      </c>
      <c r="X461" s="18"/>
      <c r="Y461" s="18"/>
      <c r="Z461" s="18">
        <v>856</v>
      </c>
      <c r="AA461" s="18">
        <v>273</v>
      </c>
      <c r="AB461" s="18" t="s">
        <v>111</v>
      </c>
      <c r="AC461" s="18" t="s">
        <v>111</v>
      </c>
      <c r="AD461" s="18" t="s">
        <v>112</v>
      </c>
      <c r="AE461" s="18" t="s">
        <v>111</v>
      </c>
      <c r="AF461" s="18" t="s">
        <v>111</v>
      </c>
      <c r="AG461" s="18" t="s">
        <v>111</v>
      </c>
      <c r="AH461" s="18" t="s">
        <v>111</v>
      </c>
    </row>
    <row r="462" s="2" customFormat="1" ht="25" customHeight="1" spans="1:34">
      <c r="A462" s="18" t="s">
        <v>2973</v>
      </c>
      <c r="B462" s="18" t="s">
        <v>2974</v>
      </c>
      <c r="C462" s="18" t="s">
        <v>93</v>
      </c>
      <c r="D462" s="18" t="s">
        <v>696</v>
      </c>
      <c r="E462" s="18" t="s">
        <v>697</v>
      </c>
      <c r="F462" s="18" t="s">
        <v>2975</v>
      </c>
      <c r="G462" s="18" t="s">
        <v>2089</v>
      </c>
      <c r="H462" s="18" t="s">
        <v>2974</v>
      </c>
      <c r="I462" s="18" t="s">
        <v>2976</v>
      </c>
      <c r="J462" s="21" t="s">
        <v>1445</v>
      </c>
      <c r="K462" s="18" t="s">
        <v>101</v>
      </c>
      <c r="L462" s="18" t="s">
        <v>2977</v>
      </c>
      <c r="M462" s="18" t="s">
        <v>1868</v>
      </c>
      <c r="N462" s="18" t="s">
        <v>2978</v>
      </c>
      <c r="O462" s="18" t="s">
        <v>401</v>
      </c>
      <c r="P462" s="18" t="s">
        <v>106</v>
      </c>
      <c r="Q462" s="18" t="s">
        <v>2553</v>
      </c>
      <c r="R462" s="18" t="s">
        <v>700</v>
      </c>
      <c r="S462" s="18" t="s">
        <v>701</v>
      </c>
      <c r="T462" s="18">
        <v>15929593690</v>
      </c>
      <c r="U462" s="18" t="s">
        <v>110</v>
      </c>
      <c r="V462" s="18">
        <f t="shared" si="19"/>
        <v>6</v>
      </c>
      <c r="W462" s="18">
        <v>6</v>
      </c>
      <c r="X462" s="18"/>
      <c r="Y462" s="18"/>
      <c r="Z462" s="18">
        <v>53</v>
      </c>
      <c r="AA462" s="18">
        <v>19</v>
      </c>
      <c r="AB462" s="18" t="s">
        <v>111</v>
      </c>
      <c r="AC462" s="18" t="s">
        <v>111</v>
      </c>
      <c r="AD462" s="18" t="s">
        <v>112</v>
      </c>
      <c r="AE462" s="18" t="s">
        <v>111</v>
      </c>
      <c r="AF462" s="18" t="s">
        <v>111</v>
      </c>
      <c r="AG462" s="18" t="s">
        <v>111</v>
      </c>
      <c r="AH462" s="18" t="s">
        <v>111</v>
      </c>
    </row>
    <row r="463" s="2" customFormat="1" ht="25" customHeight="1" spans="1:34">
      <c r="A463" s="18" t="s">
        <v>2979</v>
      </c>
      <c r="B463" s="18" t="s">
        <v>2980</v>
      </c>
      <c r="C463" s="18" t="s">
        <v>93</v>
      </c>
      <c r="D463" s="22" t="s">
        <v>760</v>
      </c>
      <c r="E463" s="18" t="s">
        <v>862</v>
      </c>
      <c r="F463" s="18" t="s">
        <v>2981</v>
      </c>
      <c r="G463" s="18" t="s">
        <v>2089</v>
      </c>
      <c r="H463" s="18" t="s">
        <v>2982</v>
      </c>
      <c r="I463" s="18" t="s">
        <v>2983</v>
      </c>
      <c r="J463" s="21" t="s">
        <v>1445</v>
      </c>
      <c r="K463" s="18" t="s">
        <v>101</v>
      </c>
      <c r="L463" s="18" t="s">
        <v>418</v>
      </c>
      <c r="M463" s="18" t="s">
        <v>1868</v>
      </c>
      <c r="N463" s="18" t="s">
        <v>2984</v>
      </c>
      <c r="O463" s="18" t="s">
        <v>401</v>
      </c>
      <c r="P463" s="18" t="s">
        <v>106</v>
      </c>
      <c r="Q463" s="18" t="s">
        <v>107</v>
      </c>
      <c r="R463" s="18" t="s">
        <v>923</v>
      </c>
      <c r="S463" s="18" t="s">
        <v>766</v>
      </c>
      <c r="T463" s="18">
        <v>13572616300</v>
      </c>
      <c r="U463" s="18" t="s">
        <v>110</v>
      </c>
      <c r="V463" s="18">
        <f t="shared" si="19"/>
        <v>50</v>
      </c>
      <c r="W463" s="18">
        <v>50</v>
      </c>
      <c r="X463" s="18"/>
      <c r="Y463" s="18"/>
      <c r="Z463" s="18">
        <v>203</v>
      </c>
      <c r="AA463" s="18">
        <v>32</v>
      </c>
      <c r="AB463" s="18" t="s">
        <v>111</v>
      </c>
      <c r="AC463" s="18" t="s">
        <v>111</v>
      </c>
      <c r="AD463" s="18" t="s">
        <v>111</v>
      </c>
      <c r="AE463" s="18" t="s">
        <v>111</v>
      </c>
      <c r="AF463" s="18" t="s">
        <v>111</v>
      </c>
      <c r="AG463" s="18" t="s">
        <v>111</v>
      </c>
      <c r="AH463" s="18" t="s">
        <v>111</v>
      </c>
    </row>
    <row r="464" s="2" customFormat="1" ht="25" customHeight="1" spans="1:34">
      <c r="A464" s="18" t="s">
        <v>2985</v>
      </c>
      <c r="B464" s="18" t="s">
        <v>2986</v>
      </c>
      <c r="C464" s="18" t="s">
        <v>93</v>
      </c>
      <c r="D464" s="22" t="s">
        <v>760</v>
      </c>
      <c r="E464" s="18" t="s">
        <v>784</v>
      </c>
      <c r="F464" s="18" t="s">
        <v>2987</v>
      </c>
      <c r="G464" s="18" t="s">
        <v>2089</v>
      </c>
      <c r="H464" s="18" t="s">
        <v>2988</v>
      </c>
      <c r="I464" s="18" t="s">
        <v>2988</v>
      </c>
      <c r="J464" s="21" t="s">
        <v>1445</v>
      </c>
      <c r="K464" s="18" t="s">
        <v>101</v>
      </c>
      <c r="L464" s="18" t="s">
        <v>455</v>
      </c>
      <c r="M464" s="18" t="s">
        <v>1868</v>
      </c>
      <c r="N464" s="18" t="s">
        <v>2989</v>
      </c>
      <c r="O464" s="18" t="s">
        <v>401</v>
      </c>
      <c r="P464" s="18" t="s">
        <v>106</v>
      </c>
      <c r="Q464" s="18" t="s">
        <v>107</v>
      </c>
      <c r="R464" s="18" t="s">
        <v>789</v>
      </c>
      <c r="S464" s="18" t="s">
        <v>766</v>
      </c>
      <c r="T464" s="18">
        <v>13572616300</v>
      </c>
      <c r="U464" s="18" t="s">
        <v>110</v>
      </c>
      <c r="V464" s="18">
        <f t="shared" si="19"/>
        <v>25</v>
      </c>
      <c r="W464" s="18">
        <v>25</v>
      </c>
      <c r="X464" s="18"/>
      <c r="Y464" s="18"/>
      <c r="Z464" s="18">
        <v>120</v>
      </c>
      <c r="AA464" s="18">
        <v>33</v>
      </c>
      <c r="AB464" s="18" t="s">
        <v>111</v>
      </c>
      <c r="AC464" s="18" t="s">
        <v>111</v>
      </c>
      <c r="AD464" s="18" t="s">
        <v>111</v>
      </c>
      <c r="AE464" s="18" t="s">
        <v>111</v>
      </c>
      <c r="AF464" s="18" t="s">
        <v>111</v>
      </c>
      <c r="AG464" s="18" t="s">
        <v>111</v>
      </c>
      <c r="AH464" s="18" t="s">
        <v>111</v>
      </c>
    </row>
    <row r="465" s="2" customFormat="1" ht="25" customHeight="1" spans="1:34">
      <c r="A465" s="18" t="s">
        <v>2990</v>
      </c>
      <c r="B465" s="18" t="s">
        <v>2991</v>
      </c>
      <c r="C465" s="18" t="s">
        <v>238</v>
      </c>
      <c r="D465" s="22" t="s">
        <v>760</v>
      </c>
      <c r="E465" s="18" t="s">
        <v>769</v>
      </c>
      <c r="F465" s="18" t="s">
        <v>2992</v>
      </c>
      <c r="G465" s="18" t="s">
        <v>2089</v>
      </c>
      <c r="H465" s="18" t="s">
        <v>2993</v>
      </c>
      <c r="I465" s="18" t="s">
        <v>2994</v>
      </c>
      <c r="J465" s="21" t="s">
        <v>1445</v>
      </c>
      <c r="K465" s="18" t="s">
        <v>101</v>
      </c>
      <c r="L465" s="18" t="s">
        <v>2995</v>
      </c>
      <c r="M465" s="18" t="s">
        <v>1868</v>
      </c>
      <c r="N465" s="18" t="s">
        <v>2996</v>
      </c>
      <c r="O465" s="18" t="s">
        <v>401</v>
      </c>
      <c r="P465" s="18" t="s">
        <v>106</v>
      </c>
      <c r="Q465" s="18" t="s">
        <v>107</v>
      </c>
      <c r="R465" s="18" t="s">
        <v>775</v>
      </c>
      <c r="S465" s="18" t="s">
        <v>766</v>
      </c>
      <c r="T465" s="18">
        <v>13572616300</v>
      </c>
      <c r="U465" s="18" t="s">
        <v>110</v>
      </c>
      <c r="V465" s="18">
        <f t="shared" si="19"/>
        <v>108</v>
      </c>
      <c r="W465" s="18">
        <v>108</v>
      </c>
      <c r="X465" s="18"/>
      <c r="Y465" s="18"/>
      <c r="Z465" s="18">
        <v>320</v>
      </c>
      <c r="AA465" s="18">
        <v>124</v>
      </c>
      <c r="AB465" s="18" t="s">
        <v>111</v>
      </c>
      <c r="AC465" s="18" t="s">
        <v>111</v>
      </c>
      <c r="AD465" s="18" t="s">
        <v>112</v>
      </c>
      <c r="AE465" s="18" t="s">
        <v>111</v>
      </c>
      <c r="AF465" s="18" t="s">
        <v>111</v>
      </c>
      <c r="AG465" s="18" t="s">
        <v>111</v>
      </c>
      <c r="AH465" s="18" t="s">
        <v>111</v>
      </c>
    </row>
    <row r="466" s="2" customFormat="1" ht="25" customHeight="1" spans="1:34">
      <c r="A466" s="18" t="s">
        <v>2997</v>
      </c>
      <c r="B466" s="18" t="s">
        <v>2998</v>
      </c>
      <c r="C466" s="18" t="s">
        <v>238</v>
      </c>
      <c r="D466" s="18" t="s">
        <v>938</v>
      </c>
      <c r="E466" s="18" t="s">
        <v>2331</v>
      </c>
      <c r="F466" s="18" t="s">
        <v>2999</v>
      </c>
      <c r="G466" s="18" t="s">
        <v>2089</v>
      </c>
      <c r="H466" s="18" t="s">
        <v>3000</v>
      </c>
      <c r="I466" s="18" t="s">
        <v>3001</v>
      </c>
      <c r="J466" s="21" t="s">
        <v>1445</v>
      </c>
      <c r="K466" s="18" t="s">
        <v>101</v>
      </c>
      <c r="L466" s="18" t="s">
        <v>539</v>
      </c>
      <c r="M466" s="18" t="s">
        <v>1868</v>
      </c>
      <c r="N466" s="18" t="s">
        <v>3002</v>
      </c>
      <c r="O466" s="18" t="s">
        <v>401</v>
      </c>
      <c r="P466" s="18" t="s">
        <v>106</v>
      </c>
      <c r="Q466" s="18" t="s">
        <v>107</v>
      </c>
      <c r="R466" s="18" t="s">
        <v>3003</v>
      </c>
      <c r="S466" s="18" t="s">
        <v>944</v>
      </c>
      <c r="T466" s="18">
        <v>13892656918</v>
      </c>
      <c r="U466" s="18" t="s">
        <v>110</v>
      </c>
      <c r="V466" s="18">
        <f t="shared" ref="V466:V484" si="20">SUM(W466:Y466)</f>
        <v>30</v>
      </c>
      <c r="W466" s="18">
        <v>30</v>
      </c>
      <c r="X466" s="18"/>
      <c r="Y466" s="18"/>
      <c r="Z466" s="18">
        <v>477</v>
      </c>
      <c r="AA466" s="18">
        <v>75</v>
      </c>
      <c r="AB466" s="18" t="s">
        <v>111</v>
      </c>
      <c r="AC466" s="18" t="s">
        <v>111</v>
      </c>
      <c r="AD466" s="18" t="s">
        <v>111</v>
      </c>
      <c r="AE466" s="18" t="s">
        <v>111</v>
      </c>
      <c r="AF466" s="18" t="s">
        <v>111</v>
      </c>
      <c r="AG466" s="18" t="s">
        <v>111</v>
      </c>
      <c r="AH466" s="18" t="s">
        <v>111</v>
      </c>
    </row>
    <row r="467" s="2" customFormat="1" ht="25" customHeight="1" spans="1:34">
      <c r="A467" s="18" t="s">
        <v>3004</v>
      </c>
      <c r="B467" s="18" t="s">
        <v>3005</v>
      </c>
      <c r="C467" s="18" t="s">
        <v>93</v>
      </c>
      <c r="D467" s="18" t="s">
        <v>938</v>
      </c>
      <c r="E467" s="18" t="s">
        <v>969</v>
      </c>
      <c r="F467" s="18" t="s">
        <v>3006</v>
      </c>
      <c r="G467" s="18" t="s">
        <v>2089</v>
      </c>
      <c r="H467" s="18" t="s">
        <v>3007</v>
      </c>
      <c r="I467" s="18" t="s">
        <v>3008</v>
      </c>
      <c r="J467" s="21" t="s">
        <v>1445</v>
      </c>
      <c r="K467" s="18" t="s">
        <v>101</v>
      </c>
      <c r="L467" s="18" t="s">
        <v>1446</v>
      </c>
      <c r="M467" s="18" t="s">
        <v>1868</v>
      </c>
      <c r="N467" s="18" t="s">
        <v>3009</v>
      </c>
      <c r="O467" s="18" t="s">
        <v>401</v>
      </c>
      <c r="P467" s="18" t="s">
        <v>106</v>
      </c>
      <c r="Q467" s="18" t="s">
        <v>107</v>
      </c>
      <c r="R467" s="18" t="s">
        <v>3010</v>
      </c>
      <c r="S467" s="18" t="s">
        <v>944</v>
      </c>
      <c r="T467" s="18">
        <v>13892656918</v>
      </c>
      <c r="U467" s="18" t="s">
        <v>110</v>
      </c>
      <c r="V467" s="18">
        <f t="shared" si="20"/>
        <v>35</v>
      </c>
      <c r="W467" s="18">
        <v>35</v>
      </c>
      <c r="X467" s="18"/>
      <c r="Y467" s="18"/>
      <c r="Z467" s="18">
        <v>216</v>
      </c>
      <c r="AA467" s="18">
        <v>106</v>
      </c>
      <c r="AB467" s="18" t="s">
        <v>111</v>
      </c>
      <c r="AC467" s="18" t="s">
        <v>111</v>
      </c>
      <c r="AD467" s="18" t="s">
        <v>112</v>
      </c>
      <c r="AE467" s="18" t="s">
        <v>111</v>
      </c>
      <c r="AF467" s="18" t="s">
        <v>111</v>
      </c>
      <c r="AG467" s="18" t="s">
        <v>111</v>
      </c>
      <c r="AH467" s="18" t="s">
        <v>111</v>
      </c>
    </row>
    <row r="468" s="2" customFormat="1" ht="25" customHeight="1" spans="1:34">
      <c r="A468" s="18" t="s">
        <v>3011</v>
      </c>
      <c r="B468" s="18" t="s">
        <v>3012</v>
      </c>
      <c r="C468" s="18" t="s">
        <v>93</v>
      </c>
      <c r="D468" s="18" t="s">
        <v>938</v>
      </c>
      <c r="E468" s="18" t="s">
        <v>3013</v>
      </c>
      <c r="F468" s="18" t="s">
        <v>3014</v>
      </c>
      <c r="G468" s="18" t="s">
        <v>2089</v>
      </c>
      <c r="H468" s="18" t="s">
        <v>3015</v>
      </c>
      <c r="I468" s="18" t="s">
        <v>3012</v>
      </c>
      <c r="J468" s="21" t="s">
        <v>1445</v>
      </c>
      <c r="K468" s="18" t="s">
        <v>101</v>
      </c>
      <c r="L468" s="18" t="s">
        <v>428</v>
      </c>
      <c r="M468" s="18" t="s">
        <v>1868</v>
      </c>
      <c r="N468" s="18" t="s">
        <v>3016</v>
      </c>
      <c r="O468" s="18" t="s">
        <v>401</v>
      </c>
      <c r="P468" s="18" t="s">
        <v>106</v>
      </c>
      <c r="Q468" s="18" t="s">
        <v>107</v>
      </c>
      <c r="R468" s="18" t="s">
        <v>3017</v>
      </c>
      <c r="S468" s="18" t="s">
        <v>944</v>
      </c>
      <c r="T468" s="18">
        <v>13892656918</v>
      </c>
      <c r="U468" s="18" t="s">
        <v>110</v>
      </c>
      <c r="V468" s="18">
        <f t="shared" si="20"/>
        <v>20</v>
      </c>
      <c r="W468" s="18">
        <v>20</v>
      </c>
      <c r="X468" s="18"/>
      <c r="Y468" s="18"/>
      <c r="Z468" s="18">
        <v>860</v>
      </c>
      <c r="AA468" s="18">
        <v>180</v>
      </c>
      <c r="AB468" s="18" t="s">
        <v>111</v>
      </c>
      <c r="AC468" s="18" t="s">
        <v>111</v>
      </c>
      <c r="AD468" s="18" t="s">
        <v>112</v>
      </c>
      <c r="AE468" s="18" t="s">
        <v>111</v>
      </c>
      <c r="AF468" s="18" t="s">
        <v>111</v>
      </c>
      <c r="AG468" s="18" t="s">
        <v>111</v>
      </c>
      <c r="AH468" s="18" t="s">
        <v>111</v>
      </c>
    </row>
    <row r="469" s="2" customFormat="1" ht="25" customHeight="1" spans="1:34">
      <c r="A469" s="18" t="s">
        <v>3018</v>
      </c>
      <c r="B469" s="18" t="s">
        <v>3019</v>
      </c>
      <c r="C469" s="18" t="s">
        <v>93</v>
      </c>
      <c r="D469" s="18" t="s">
        <v>938</v>
      </c>
      <c r="E469" s="18" t="s">
        <v>977</v>
      </c>
      <c r="F469" s="18" t="s">
        <v>3020</v>
      </c>
      <c r="G469" s="18" t="s">
        <v>2089</v>
      </c>
      <c r="H469" s="18" t="s">
        <v>3021</v>
      </c>
      <c r="I469" s="18" t="s">
        <v>3022</v>
      </c>
      <c r="J469" s="21" t="s">
        <v>1445</v>
      </c>
      <c r="K469" s="18" t="s">
        <v>101</v>
      </c>
      <c r="L469" s="18" t="s">
        <v>539</v>
      </c>
      <c r="M469" s="18" t="s">
        <v>1868</v>
      </c>
      <c r="N469" s="18" t="s">
        <v>3023</v>
      </c>
      <c r="O469" s="18" t="s">
        <v>401</v>
      </c>
      <c r="P469" s="18" t="s">
        <v>106</v>
      </c>
      <c r="Q469" s="18" t="s">
        <v>107</v>
      </c>
      <c r="R469" s="18" t="s">
        <v>3024</v>
      </c>
      <c r="S469" s="18" t="s">
        <v>944</v>
      </c>
      <c r="T469" s="18">
        <v>13892656918</v>
      </c>
      <c r="U469" s="18" t="s">
        <v>110</v>
      </c>
      <c r="V469" s="18">
        <f t="shared" si="20"/>
        <v>30</v>
      </c>
      <c r="W469" s="18">
        <v>30</v>
      </c>
      <c r="X469" s="18"/>
      <c r="Y469" s="18"/>
      <c r="Z469" s="18">
        <v>280</v>
      </c>
      <c r="AA469" s="18">
        <v>52</v>
      </c>
      <c r="AB469" s="18" t="s">
        <v>111</v>
      </c>
      <c r="AC469" s="18" t="s">
        <v>111</v>
      </c>
      <c r="AD469" s="18" t="s">
        <v>111</v>
      </c>
      <c r="AE469" s="18" t="s">
        <v>111</v>
      </c>
      <c r="AF469" s="18" t="s">
        <v>111</v>
      </c>
      <c r="AG469" s="18" t="s">
        <v>111</v>
      </c>
      <c r="AH469" s="18" t="s">
        <v>111</v>
      </c>
    </row>
    <row r="470" s="2" customFormat="1" ht="25" customHeight="1" spans="1:34">
      <c r="A470" s="18" t="s">
        <v>3025</v>
      </c>
      <c r="B470" s="18" t="s">
        <v>3026</v>
      </c>
      <c r="C470" s="18" t="s">
        <v>93</v>
      </c>
      <c r="D470" s="18" t="s">
        <v>938</v>
      </c>
      <c r="E470" s="18" t="s">
        <v>1011</v>
      </c>
      <c r="F470" s="18" t="s">
        <v>3027</v>
      </c>
      <c r="G470" s="18" t="s">
        <v>2089</v>
      </c>
      <c r="H470" s="18" t="s">
        <v>3028</v>
      </c>
      <c r="I470" s="18" t="s">
        <v>3029</v>
      </c>
      <c r="J470" s="21" t="s">
        <v>1445</v>
      </c>
      <c r="K470" s="18" t="s">
        <v>101</v>
      </c>
      <c r="L470" s="18" t="s">
        <v>727</v>
      </c>
      <c r="M470" s="18" t="s">
        <v>1868</v>
      </c>
      <c r="N470" s="18" t="s">
        <v>2220</v>
      </c>
      <c r="O470" s="18" t="s">
        <v>401</v>
      </c>
      <c r="P470" s="18" t="s">
        <v>106</v>
      </c>
      <c r="Q470" s="18" t="s">
        <v>107</v>
      </c>
      <c r="R470" s="18" t="s">
        <v>1014</v>
      </c>
      <c r="S470" s="18" t="s">
        <v>944</v>
      </c>
      <c r="T470" s="18">
        <v>13892656918</v>
      </c>
      <c r="U470" s="18" t="s">
        <v>110</v>
      </c>
      <c r="V470" s="18">
        <f t="shared" si="20"/>
        <v>10</v>
      </c>
      <c r="W470" s="18">
        <v>10</v>
      </c>
      <c r="X470" s="18"/>
      <c r="Y470" s="18"/>
      <c r="Z470" s="18">
        <v>120</v>
      </c>
      <c r="AA470" s="18">
        <v>38</v>
      </c>
      <c r="AB470" s="18" t="s">
        <v>111</v>
      </c>
      <c r="AC470" s="18" t="s">
        <v>111</v>
      </c>
      <c r="AD470" s="18" t="s">
        <v>111</v>
      </c>
      <c r="AE470" s="18" t="s">
        <v>111</v>
      </c>
      <c r="AF470" s="18" t="s">
        <v>111</v>
      </c>
      <c r="AG470" s="18" t="s">
        <v>111</v>
      </c>
      <c r="AH470" s="18" t="s">
        <v>111</v>
      </c>
    </row>
    <row r="471" s="2" customFormat="1" ht="25" customHeight="1" spans="1:34">
      <c r="A471" s="18" t="s">
        <v>3030</v>
      </c>
      <c r="B471" s="18" t="s">
        <v>3031</v>
      </c>
      <c r="C471" s="18" t="s">
        <v>238</v>
      </c>
      <c r="D471" s="18" t="s">
        <v>938</v>
      </c>
      <c r="E471" s="18" t="s">
        <v>954</v>
      </c>
      <c r="F471" s="18" t="s">
        <v>3032</v>
      </c>
      <c r="G471" s="18" t="s">
        <v>2089</v>
      </c>
      <c r="H471" s="18" t="s">
        <v>3033</v>
      </c>
      <c r="I471" s="18" t="s">
        <v>3034</v>
      </c>
      <c r="J471" s="21" t="s">
        <v>1445</v>
      </c>
      <c r="K471" s="18" t="s">
        <v>101</v>
      </c>
      <c r="L471" s="18" t="s">
        <v>557</v>
      </c>
      <c r="M471" s="18" t="s">
        <v>1868</v>
      </c>
      <c r="N471" s="18" t="s">
        <v>3035</v>
      </c>
      <c r="O471" s="18" t="s">
        <v>401</v>
      </c>
      <c r="P471" s="18" t="s">
        <v>106</v>
      </c>
      <c r="Q471" s="18" t="s">
        <v>107</v>
      </c>
      <c r="R471" s="18" t="s">
        <v>3036</v>
      </c>
      <c r="S471" s="18" t="s">
        <v>944</v>
      </c>
      <c r="T471" s="18">
        <v>13892656918</v>
      </c>
      <c r="U471" s="18" t="s">
        <v>110</v>
      </c>
      <c r="V471" s="18">
        <f t="shared" si="20"/>
        <v>55</v>
      </c>
      <c r="W471" s="18">
        <v>55</v>
      </c>
      <c r="X471" s="18"/>
      <c r="Y471" s="18"/>
      <c r="Z471" s="18">
        <v>110</v>
      </c>
      <c r="AA471" s="18">
        <v>43</v>
      </c>
      <c r="AB471" s="18" t="s">
        <v>111</v>
      </c>
      <c r="AC471" s="18" t="s">
        <v>111</v>
      </c>
      <c r="AD471" s="18" t="s">
        <v>112</v>
      </c>
      <c r="AE471" s="18" t="s">
        <v>111</v>
      </c>
      <c r="AF471" s="18" t="s">
        <v>111</v>
      </c>
      <c r="AG471" s="18" t="s">
        <v>111</v>
      </c>
      <c r="AH471" s="18" t="s">
        <v>111</v>
      </c>
    </row>
    <row r="472" s="2" customFormat="1" ht="25" customHeight="1" spans="1:34">
      <c r="A472" s="18" t="s">
        <v>3037</v>
      </c>
      <c r="B472" s="18" t="s">
        <v>3038</v>
      </c>
      <c r="C472" s="18" t="s">
        <v>93</v>
      </c>
      <c r="D472" s="18" t="s">
        <v>1092</v>
      </c>
      <c r="E472" s="18" t="s">
        <v>1715</v>
      </c>
      <c r="F472" s="18" t="s">
        <v>3039</v>
      </c>
      <c r="G472" s="18" t="s">
        <v>2089</v>
      </c>
      <c r="H472" s="18" t="s">
        <v>3040</v>
      </c>
      <c r="I472" s="18" t="s">
        <v>3038</v>
      </c>
      <c r="J472" s="21" t="s">
        <v>1445</v>
      </c>
      <c r="K472" s="18" t="s">
        <v>101</v>
      </c>
      <c r="L472" s="18" t="s">
        <v>528</v>
      </c>
      <c r="M472" s="18" t="s">
        <v>1868</v>
      </c>
      <c r="N472" s="18" t="s">
        <v>3041</v>
      </c>
      <c r="O472" s="18" t="s">
        <v>401</v>
      </c>
      <c r="P472" s="18" t="s">
        <v>106</v>
      </c>
      <c r="Q472" s="18" t="s">
        <v>2553</v>
      </c>
      <c r="R472" s="18" t="s">
        <v>1098</v>
      </c>
      <c r="S472" s="18" t="s">
        <v>1099</v>
      </c>
      <c r="T472" s="18">
        <v>13891649408</v>
      </c>
      <c r="U472" s="18" t="s">
        <v>110</v>
      </c>
      <c r="V472" s="18">
        <f t="shared" si="20"/>
        <v>75</v>
      </c>
      <c r="W472" s="18">
        <v>75</v>
      </c>
      <c r="X472" s="18"/>
      <c r="Y472" s="18"/>
      <c r="Z472" s="18">
        <v>2082</v>
      </c>
      <c r="AA472" s="18">
        <v>366</v>
      </c>
      <c r="AB472" s="18" t="s">
        <v>111</v>
      </c>
      <c r="AC472" s="18" t="s">
        <v>111</v>
      </c>
      <c r="AD472" s="18" t="s">
        <v>111</v>
      </c>
      <c r="AE472" s="18" t="s">
        <v>111</v>
      </c>
      <c r="AF472" s="18" t="s">
        <v>111</v>
      </c>
      <c r="AG472" s="18" t="s">
        <v>111</v>
      </c>
      <c r="AH472" s="18" t="s">
        <v>111</v>
      </c>
    </row>
    <row r="473" s="2" customFormat="1" ht="25" customHeight="1" spans="1:34">
      <c r="A473" s="18" t="s">
        <v>3042</v>
      </c>
      <c r="B473" s="18" t="s">
        <v>3043</v>
      </c>
      <c r="C473" s="18" t="s">
        <v>93</v>
      </c>
      <c r="D473" s="22" t="s">
        <v>1131</v>
      </c>
      <c r="E473" s="18" t="s">
        <v>3044</v>
      </c>
      <c r="F473" s="18" t="s">
        <v>3045</v>
      </c>
      <c r="G473" s="18" t="s">
        <v>2089</v>
      </c>
      <c r="H473" s="18" t="s">
        <v>3046</v>
      </c>
      <c r="I473" s="18" t="s">
        <v>3047</v>
      </c>
      <c r="J473" s="21" t="s">
        <v>1445</v>
      </c>
      <c r="K473" s="18" t="s">
        <v>101</v>
      </c>
      <c r="L473" s="18" t="s">
        <v>3048</v>
      </c>
      <c r="M473" s="18" t="s">
        <v>1868</v>
      </c>
      <c r="N473" s="18" t="s">
        <v>3049</v>
      </c>
      <c r="O473" s="18" t="s">
        <v>401</v>
      </c>
      <c r="P473" s="18" t="s">
        <v>106</v>
      </c>
      <c r="Q473" s="18" t="s">
        <v>107</v>
      </c>
      <c r="R473" s="18" t="s">
        <v>1131</v>
      </c>
      <c r="S473" s="18" t="s">
        <v>1136</v>
      </c>
      <c r="T473" s="18">
        <v>13892639656</v>
      </c>
      <c r="U473" s="18" t="s">
        <v>110</v>
      </c>
      <c r="V473" s="18">
        <f t="shared" si="20"/>
        <v>68</v>
      </c>
      <c r="W473" s="18">
        <v>68</v>
      </c>
      <c r="X473" s="18"/>
      <c r="Y473" s="18"/>
      <c r="Z473" s="18">
        <v>372</v>
      </c>
      <c r="AA473" s="18">
        <v>120</v>
      </c>
      <c r="AB473" s="18" t="s">
        <v>111</v>
      </c>
      <c r="AC473" s="18" t="s">
        <v>111</v>
      </c>
      <c r="AD473" s="18" t="s">
        <v>112</v>
      </c>
      <c r="AE473" s="18" t="s">
        <v>111</v>
      </c>
      <c r="AF473" s="18" t="s">
        <v>111</v>
      </c>
      <c r="AG473" s="18" t="s">
        <v>111</v>
      </c>
      <c r="AH473" s="18" t="s">
        <v>111</v>
      </c>
    </row>
    <row r="474" s="2" customFormat="1" ht="25" customHeight="1" spans="1:34">
      <c r="A474" s="18" t="s">
        <v>3050</v>
      </c>
      <c r="B474" s="18" t="s">
        <v>3051</v>
      </c>
      <c r="C474" s="18" t="s">
        <v>93</v>
      </c>
      <c r="D474" s="22" t="s">
        <v>1131</v>
      </c>
      <c r="E474" s="18" t="s">
        <v>2803</v>
      </c>
      <c r="F474" s="18" t="s">
        <v>3052</v>
      </c>
      <c r="G474" s="18" t="s">
        <v>2089</v>
      </c>
      <c r="H474" s="18" t="s">
        <v>3053</v>
      </c>
      <c r="I474" s="18" t="s">
        <v>3053</v>
      </c>
      <c r="J474" s="21" t="s">
        <v>1445</v>
      </c>
      <c r="K474" s="18" t="s">
        <v>101</v>
      </c>
      <c r="L474" s="18" t="s">
        <v>879</v>
      </c>
      <c r="M474" s="18" t="s">
        <v>1868</v>
      </c>
      <c r="N474" s="18" t="s">
        <v>3054</v>
      </c>
      <c r="O474" s="18" t="s">
        <v>401</v>
      </c>
      <c r="P474" s="18" t="s">
        <v>106</v>
      </c>
      <c r="Q474" s="18" t="s">
        <v>107</v>
      </c>
      <c r="R474" s="18" t="s">
        <v>1131</v>
      </c>
      <c r="S474" s="18" t="s">
        <v>1136</v>
      </c>
      <c r="T474" s="18">
        <v>13892639656</v>
      </c>
      <c r="U474" s="18" t="s">
        <v>110</v>
      </c>
      <c r="V474" s="18">
        <f t="shared" si="20"/>
        <v>40</v>
      </c>
      <c r="W474" s="18">
        <v>40</v>
      </c>
      <c r="X474" s="18"/>
      <c r="Y474" s="18"/>
      <c r="Z474" s="18">
        <v>280</v>
      </c>
      <c r="AA474" s="18">
        <v>27</v>
      </c>
      <c r="AB474" s="18" t="s">
        <v>111</v>
      </c>
      <c r="AC474" s="18" t="s">
        <v>111</v>
      </c>
      <c r="AD474" s="18" t="s">
        <v>112</v>
      </c>
      <c r="AE474" s="18" t="s">
        <v>111</v>
      </c>
      <c r="AF474" s="18" t="s">
        <v>111</v>
      </c>
      <c r="AG474" s="18" t="s">
        <v>111</v>
      </c>
      <c r="AH474" s="18" t="s">
        <v>111</v>
      </c>
    </row>
    <row r="475" s="2" customFormat="1" ht="25" customHeight="1" spans="1:34">
      <c r="A475" s="18" t="s">
        <v>3055</v>
      </c>
      <c r="B475" s="18" t="s">
        <v>3056</v>
      </c>
      <c r="C475" s="18" t="s">
        <v>238</v>
      </c>
      <c r="D475" s="22" t="s">
        <v>1131</v>
      </c>
      <c r="E475" s="18" t="s">
        <v>1642</v>
      </c>
      <c r="F475" s="18" t="s">
        <v>3057</v>
      </c>
      <c r="G475" s="18" t="s">
        <v>2089</v>
      </c>
      <c r="H475" s="18" t="s">
        <v>3058</v>
      </c>
      <c r="I475" s="18" t="s">
        <v>3059</v>
      </c>
      <c r="J475" s="21" t="s">
        <v>1445</v>
      </c>
      <c r="K475" s="18" t="s">
        <v>101</v>
      </c>
      <c r="L475" s="18" t="s">
        <v>3060</v>
      </c>
      <c r="M475" s="18" t="s">
        <v>1868</v>
      </c>
      <c r="N475" s="18" t="s">
        <v>3061</v>
      </c>
      <c r="O475" s="18" t="s">
        <v>401</v>
      </c>
      <c r="P475" s="18" t="s">
        <v>106</v>
      </c>
      <c r="Q475" s="18" t="s">
        <v>107</v>
      </c>
      <c r="R475" s="18" t="s">
        <v>1131</v>
      </c>
      <c r="S475" s="18" t="s">
        <v>1136</v>
      </c>
      <c r="T475" s="18">
        <v>13892639656</v>
      </c>
      <c r="U475" s="18" t="s">
        <v>110</v>
      </c>
      <c r="V475" s="18">
        <f t="shared" si="20"/>
        <v>48</v>
      </c>
      <c r="W475" s="18">
        <v>48</v>
      </c>
      <c r="X475" s="18"/>
      <c r="Y475" s="18"/>
      <c r="Z475" s="18">
        <v>679</v>
      </c>
      <c r="AA475" s="18">
        <v>93</v>
      </c>
      <c r="AB475" s="18" t="s">
        <v>111</v>
      </c>
      <c r="AC475" s="18" t="s">
        <v>111</v>
      </c>
      <c r="AD475" s="18" t="s">
        <v>112</v>
      </c>
      <c r="AE475" s="18" t="s">
        <v>111</v>
      </c>
      <c r="AF475" s="18" t="s">
        <v>111</v>
      </c>
      <c r="AG475" s="18" t="s">
        <v>111</v>
      </c>
      <c r="AH475" s="18" t="s">
        <v>111</v>
      </c>
    </row>
    <row r="476" s="2" customFormat="1" ht="25" customHeight="1" spans="1:34">
      <c r="A476" s="18" t="s">
        <v>3062</v>
      </c>
      <c r="B476" s="18" t="s">
        <v>3063</v>
      </c>
      <c r="C476" s="18" t="s">
        <v>238</v>
      </c>
      <c r="D476" s="22" t="s">
        <v>1131</v>
      </c>
      <c r="E476" s="18" t="s">
        <v>1642</v>
      </c>
      <c r="F476" s="18" t="s">
        <v>3064</v>
      </c>
      <c r="G476" s="18" t="s">
        <v>2089</v>
      </c>
      <c r="H476" s="18" t="s">
        <v>3058</v>
      </c>
      <c r="I476" s="18" t="s">
        <v>3063</v>
      </c>
      <c r="J476" s="21" t="s">
        <v>1445</v>
      </c>
      <c r="K476" s="18" t="s">
        <v>101</v>
      </c>
      <c r="L476" s="18" t="s">
        <v>1087</v>
      </c>
      <c r="M476" s="18" t="s">
        <v>1868</v>
      </c>
      <c r="N476" s="18" t="s">
        <v>3065</v>
      </c>
      <c r="O476" s="18" t="s">
        <v>401</v>
      </c>
      <c r="P476" s="18" t="s">
        <v>106</v>
      </c>
      <c r="Q476" s="18" t="s">
        <v>107</v>
      </c>
      <c r="R476" s="18" t="s">
        <v>1131</v>
      </c>
      <c r="S476" s="18" t="s">
        <v>1136</v>
      </c>
      <c r="T476" s="18">
        <v>13892639656</v>
      </c>
      <c r="U476" s="18" t="s">
        <v>110</v>
      </c>
      <c r="V476" s="18">
        <f t="shared" si="20"/>
        <v>40</v>
      </c>
      <c r="W476" s="18">
        <v>40</v>
      </c>
      <c r="X476" s="18"/>
      <c r="Y476" s="18"/>
      <c r="Z476" s="18">
        <v>875</v>
      </c>
      <c r="AA476" s="18">
        <v>108</v>
      </c>
      <c r="AB476" s="18" t="s">
        <v>111</v>
      </c>
      <c r="AC476" s="18" t="s">
        <v>111</v>
      </c>
      <c r="AD476" s="18" t="s">
        <v>112</v>
      </c>
      <c r="AE476" s="18" t="s">
        <v>111</v>
      </c>
      <c r="AF476" s="18" t="s">
        <v>111</v>
      </c>
      <c r="AG476" s="18" t="s">
        <v>111</v>
      </c>
      <c r="AH476" s="18" t="s">
        <v>111</v>
      </c>
    </row>
    <row r="477" s="2" customFormat="1" ht="25" customHeight="1" spans="1:34">
      <c r="A477" s="18" t="s">
        <v>3066</v>
      </c>
      <c r="B477" s="18" t="s">
        <v>3067</v>
      </c>
      <c r="C477" s="18" t="s">
        <v>93</v>
      </c>
      <c r="D477" s="18" t="s">
        <v>1139</v>
      </c>
      <c r="E477" s="18" t="s">
        <v>1200</v>
      </c>
      <c r="F477" s="18" t="s">
        <v>3068</v>
      </c>
      <c r="G477" s="18" t="s">
        <v>2089</v>
      </c>
      <c r="H477" s="18" t="s">
        <v>3069</v>
      </c>
      <c r="I477" s="18" t="s">
        <v>3069</v>
      </c>
      <c r="J477" s="21" t="s">
        <v>1445</v>
      </c>
      <c r="K477" s="18" t="s">
        <v>101</v>
      </c>
      <c r="L477" s="18" t="s">
        <v>2568</v>
      </c>
      <c r="M477" s="18" t="s">
        <v>1868</v>
      </c>
      <c r="N477" s="18" t="s">
        <v>3070</v>
      </c>
      <c r="O477" s="18" t="s">
        <v>401</v>
      </c>
      <c r="P477" s="18" t="s">
        <v>106</v>
      </c>
      <c r="Q477" s="18" t="s">
        <v>107</v>
      </c>
      <c r="R477" s="18" t="s">
        <v>3071</v>
      </c>
      <c r="S477" s="18" t="s">
        <v>1147</v>
      </c>
      <c r="T477" s="18">
        <v>18991622889</v>
      </c>
      <c r="U477" s="18" t="s">
        <v>110</v>
      </c>
      <c r="V477" s="18">
        <f t="shared" si="20"/>
        <v>18</v>
      </c>
      <c r="W477" s="18">
        <v>18</v>
      </c>
      <c r="X477" s="18"/>
      <c r="Y477" s="18"/>
      <c r="Z477" s="18">
        <v>118</v>
      </c>
      <c r="AA477" s="18">
        <v>61</v>
      </c>
      <c r="AB477" s="18" t="s">
        <v>111</v>
      </c>
      <c r="AC477" s="18" t="s">
        <v>111</v>
      </c>
      <c r="AD477" s="18" t="s">
        <v>112</v>
      </c>
      <c r="AE477" s="18" t="s">
        <v>111</v>
      </c>
      <c r="AF477" s="18" t="s">
        <v>111</v>
      </c>
      <c r="AG477" s="18" t="s">
        <v>111</v>
      </c>
      <c r="AH477" s="18" t="s">
        <v>111</v>
      </c>
    </row>
    <row r="478" s="2" customFormat="1" ht="25" customHeight="1" spans="1:34">
      <c r="A478" s="18" t="s">
        <v>3072</v>
      </c>
      <c r="B478" s="18" t="s">
        <v>3073</v>
      </c>
      <c r="C478" s="18" t="s">
        <v>93</v>
      </c>
      <c r="D478" s="22" t="s">
        <v>1260</v>
      </c>
      <c r="E478" s="18" t="s">
        <v>3074</v>
      </c>
      <c r="F478" s="18" t="s">
        <v>3075</v>
      </c>
      <c r="G478" s="18" t="s">
        <v>2089</v>
      </c>
      <c r="H478" s="18" t="s">
        <v>3073</v>
      </c>
      <c r="I478" s="18" t="s">
        <v>3073</v>
      </c>
      <c r="J478" s="21" t="s">
        <v>1445</v>
      </c>
      <c r="K478" s="18" t="s">
        <v>101</v>
      </c>
      <c r="L478" s="18" t="s">
        <v>3076</v>
      </c>
      <c r="M478" s="18" t="s">
        <v>1868</v>
      </c>
      <c r="N478" s="18" t="s">
        <v>3077</v>
      </c>
      <c r="O478" s="18" t="s">
        <v>401</v>
      </c>
      <c r="P478" s="18" t="s">
        <v>106</v>
      </c>
      <c r="Q478" s="18" t="s">
        <v>107</v>
      </c>
      <c r="R478" s="18" t="s">
        <v>1265</v>
      </c>
      <c r="S478" s="18" t="s">
        <v>1266</v>
      </c>
      <c r="T478" s="18">
        <v>13468685517</v>
      </c>
      <c r="U478" s="18" t="s">
        <v>110</v>
      </c>
      <c r="V478" s="18">
        <f t="shared" si="20"/>
        <v>40</v>
      </c>
      <c r="W478" s="18">
        <v>40</v>
      </c>
      <c r="X478" s="18"/>
      <c r="Y478" s="18"/>
      <c r="Z478" s="18">
        <v>385</v>
      </c>
      <c r="AA478" s="18">
        <v>77</v>
      </c>
      <c r="AB478" s="18" t="s">
        <v>111</v>
      </c>
      <c r="AC478" s="18" t="s">
        <v>111</v>
      </c>
      <c r="AD478" s="18" t="s">
        <v>111</v>
      </c>
      <c r="AE478" s="18" t="s">
        <v>111</v>
      </c>
      <c r="AF478" s="18" t="s">
        <v>111</v>
      </c>
      <c r="AG478" s="18" t="s">
        <v>111</v>
      </c>
      <c r="AH478" s="18" t="s">
        <v>111</v>
      </c>
    </row>
    <row r="479" s="2" customFormat="1" ht="25" customHeight="1" spans="1:34">
      <c r="A479" s="18" t="s">
        <v>3078</v>
      </c>
      <c r="B479" s="18" t="s">
        <v>3079</v>
      </c>
      <c r="C479" s="18" t="s">
        <v>93</v>
      </c>
      <c r="D479" s="18" t="s">
        <v>1291</v>
      </c>
      <c r="E479" s="18" t="s">
        <v>2844</v>
      </c>
      <c r="F479" s="18" t="s">
        <v>3080</v>
      </c>
      <c r="G479" s="18" t="s">
        <v>2089</v>
      </c>
      <c r="H479" s="18" t="s">
        <v>3079</v>
      </c>
      <c r="I479" s="18" t="s">
        <v>3079</v>
      </c>
      <c r="J479" s="21" t="s">
        <v>1445</v>
      </c>
      <c r="K479" s="18" t="s">
        <v>101</v>
      </c>
      <c r="L479" s="18" t="s">
        <v>727</v>
      </c>
      <c r="M479" s="18" t="s">
        <v>1868</v>
      </c>
      <c r="N479" s="18" t="s">
        <v>3081</v>
      </c>
      <c r="O479" s="18" t="s">
        <v>401</v>
      </c>
      <c r="P479" s="18" t="s">
        <v>106</v>
      </c>
      <c r="Q479" s="18" t="s">
        <v>107</v>
      </c>
      <c r="R479" s="18" t="s">
        <v>1297</v>
      </c>
      <c r="S479" s="18" t="s">
        <v>1298</v>
      </c>
      <c r="T479" s="18">
        <v>13468685567</v>
      </c>
      <c r="U479" s="18" t="s">
        <v>110</v>
      </c>
      <c r="V479" s="18">
        <f t="shared" si="20"/>
        <v>10</v>
      </c>
      <c r="W479" s="18">
        <v>10</v>
      </c>
      <c r="X479" s="18"/>
      <c r="Y479" s="18"/>
      <c r="Z479" s="18">
        <v>489</v>
      </c>
      <c r="AA479" s="18">
        <v>95</v>
      </c>
      <c r="AB479" s="18" t="s">
        <v>111</v>
      </c>
      <c r="AC479" s="18" t="s">
        <v>111</v>
      </c>
      <c r="AD479" s="18" t="s">
        <v>111</v>
      </c>
      <c r="AE479" s="18" t="s">
        <v>111</v>
      </c>
      <c r="AF479" s="18" t="s">
        <v>111</v>
      </c>
      <c r="AG479" s="18" t="s">
        <v>111</v>
      </c>
      <c r="AH479" s="18" t="s">
        <v>111</v>
      </c>
    </row>
    <row r="480" s="2" customFormat="1" ht="25" customHeight="1" spans="1:34">
      <c r="A480" s="18" t="s">
        <v>3082</v>
      </c>
      <c r="B480" s="18" t="s">
        <v>3083</v>
      </c>
      <c r="C480" s="18" t="s">
        <v>93</v>
      </c>
      <c r="D480" s="18" t="s">
        <v>1291</v>
      </c>
      <c r="E480" s="18" t="s">
        <v>3084</v>
      </c>
      <c r="F480" s="18" t="s">
        <v>3085</v>
      </c>
      <c r="G480" s="18" t="s">
        <v>2089</v>
      </c>
      <c r="H480" s="18" t="s">
        <v>1294</v>
      </c>
      <c r="I480" s="18" t="s">
        <v>3083</v>
      </c>
      <c r="J480" s="21" t="s">
        <v>1445</v>
      </c>
      <c r="K480" s="18" t="s">
        <v>101</v>
      </c>
      <c r="L480" s="18" t="s">
        <v>1315</v>
      </c>
      <c r="M480" s="18" t="s">
        <v>1868</v>
      </c>
      <c r="N480" s="18" t="s">
        <v>3086</v>
      </c>
      <c r="O480" s="18" t="s">
        <v>401</v>
      </c>
      <c r="P480" s="18" t="s">
        <v>106</v>
      </c>
      <c r="Q480" s="18" t="s">
        <v>107</v>
      </c>
      <c r="R480" s="18" t="s">
        <v>1297</v>
      </c>
      <c r="S480" s="18" t="s">
        <v>1298</v>
      </c>
      <c r="T480" s="18">
        <v>13468685567</v>
      </c>
      <c r="U480" s="18" t="s">
        <v>110</v>
      </c>
      <c r="V480" s="18">
        <f t="shared" si="20"/>
        <v>22</v>
      </c>
      <c r="W480" s="18">
        <v>22</v>
      </c>
      <c r="X480" s="18"/>
      <c r="Y480" s="18"/>
      <c r="Z480" s="18">
        <v>352</v>
      </c>
      <c r="AA480" s="18">
        <v>141</v>
      </c>
      <c r="AB480" s="18" t="s">
        <v>111</v>
      </c>
      <c r="AC480" s="18" t="s">
        <v>111</v>
      </c>
      <c r="AD480" s="18" t="s">
        <v>112</v>
      </c>
      <c r="AE480" s="18" t="s">
        <v>111</v>
      </c>
      <c r="AF480" s="18" t="s">
        <v>111</v>
      </c>
      <c r="AG480" s="18" t="s">
        <v>111</v>
      </c>
      <c r="AH480" s="18" t="s">
        <v>111</v>
      </c>
    </row>
    <row r="481" s="2" customFormat="1" ht="25" customHeight="1" spans="1:34">
      <c r="A481" s="18" t="s">
        <v>3087</v>
      </c>
      <c r="B481" s="18" t="s">
        <v>3088</v>
      </c>
      <c r="C481" s="18" t="s">
        <v>93</v>
      </c>
      <c r="D481" s="18" t="s">
        <v>1291</v>
      </c>
      <c r="E481" s="18" t="s">
        <v>3089</v>
      </c>
      <c r="F481" s="18" t="s">
        <v>3090</v>
      </c>
      <c r="G481" s="18" t="s">
        <v>2089</v>
      </c>
      <c r="H481" s="18" t="s">
        <v>3091</v>
      </c>
      <c r="I481" s="18" t="s">
        <v>3092</v>
      </c>
      <c r="J481" s="21" t="s">
        <v>1445</v>
      </c>
      <c r="K481" s="18" t="s">
        <v>101</v>
      </c>
      <c r="L481" s="18" t="s">
        <v>727</v>
      </c>
      <c r="M481" s="18" t="s">
        <v>1868</v>
      </c>
      <c r="N481" s="18" t="s">
        <v>3093</v>
      </c>
      <c r="O481" s="18" t="s">
        <v>401</v>
      </c>
      <c r="P481" s="18" t="s">
        <v>106</v>
      </c>
      <c r="Q481" s="18" t="s">
        <v>107</v>
      </c>
      <c r="R481" s="18" t="s">
        <v>1297</v>
      </c>
      <c r="S481" s="18" t="s">
        <v>1298</v>
      </c>
      <c r="T481" s="18">
        <v>13468685567</v>
      </c>
      <c r="U481" s="18" t="s">
        <v>110</v>
      </c>
      <c r="V481" s="18">
        <f t="shared" si="20"/>
        <v>10</v>
      </c>
      <c r="W481" s="18">
        <v>10</v>
      </c>
      <c r="X481" s="18"/>
      <c r="Y481" s="18"/>
      <c r="Z481" s="18">
        <v>512</v>
      </c>
      <c r="AA481" s="18">
        <v>89</v>
      </c>
      <c r="AB481" s="18" t="s">
        <v>111</v>
      </c>
      <c r="AC481" s="18" t="s">
        <v>111</v>
      </c>
      <c r="AD481" s="18" t="s">
        <v>111</v>
      </c>
      <c r="AE481" s="18" t="s">
        <v>111</v>
      </c>
      <c r="AF481" s="18" t="s">
        <v>111</v>
      </c>
      <c r="AG481" s="18" t="s">
        <v>111</v>
      </c>
      <c r="AH481" s="18" t="s">
        <v>111</v>
      </c>
    </row>
    <row r="482" s="2" customFormat="1" ht="25" customHeight="1" spans="1:34">
      <c r="A482" s="17" t="s">
        <v>32</v>
      </c>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c r="AB482" s="18"/>
      <c r="AC482" s="18"/>
      <c r="AD482" s="18"/>
      <c r="AE482" s="18"/>
      <c r="AF482" s="18"/>
      <c r="AG482" s="18"/>
      <c r="AH482" s="18"/>
    </row>
    <row r="483" s="2" customFormat="1" ht="25" customHeight="1" spans="1:34">
      <c r="A483" s="18" t="s">
        <v>3094</v>
      </c>
      <c r="B483" s="18" t="s">
        <v>3095</v>
      </c>
      <c r="C483" s="18" t="s">
        <v>824</v>
      </c>
      <c r="D483" s="18" t="s">
        <v>115</v>
      </c>
      <c r="E483" s="18" t="s">
        <v>116</v>
      </c>
      <c r="F483" s="18" t="s">
        <v>3096</v>
      </c>
      <c r="G483" s="18" t="s">
        <v>2089</v>
      </c>
      <c r="H483" s="18" t="s">
        <v>3097</v>
      </c>
      <c r="I483" s="18" t="s">
        <v>3098</v>
      </c>
      <c r="J483" s="21" t="s">
        <v>1445</v>
      </c>
      <c r="K483" s="18" t="s">
        <v>101</v>
      </c>
      <c r="L483" s="18" t="s">
        <v>810</v>
      </c>
      <c r="M483" s="18" t="s">
        <v>1868</v>
      </c>
      <c r="N483" s="18" t="s">
        <v>3099</v>
      </c>
      <c r="O483" s="18" t="s">
        <v>187</v>
      </c>
      <c r="P483" s="18" t="s">
        <v>106</v>
      </c>
      <c r="Q483" s="18" t="s">
        <v>107</v>
      </c>
      <c r="R483" s="18" t="s">
        <v>125</v>
      </c>
      <c r="S483" s="18" t="s">
        <v>126</v>
      </c>
      <c r="T483" s="18">
        <v>13474630998</v>
      </c>
      <c r="U483" s="18" t="s">
        <v>110</v>
      </c>
      <c r="V483" s="18">
        <f t="shared" ref="V483:V522" si="21">SUM(W483:Y483)</f>
        <v>90</v>
      </c>
      <c r="W483" s="18">
        <v>90</v>
      </c>
      <c r="X483" s="18"/>
      <c r="Y483" s="18"/>
      <c r="Z483" s="22">
        <v>363</v>
      </c>
      <c r="AA483" s="22">
        <v>76</v>
      </c>
      <c r="AB483" s="18" t="s">
        <v>111</v>
      </c>
      <c r="AC483" s="18" t="s">
        <v>111</v>
      </c>
      <c r="AD483" s="18" t="s">
        <v>112</v>
      </c>
      <c r="AE483" s="18" t="s">
        <v>111</v>
      </c>
      <c r="AF483" s="18" t="s">
        <v>111</v>
      </c>
      <c r="AG483" s="18" t="s">
        <v>111</v>
      </c>
      <c r="AH483" s="18" t="s">
        <v>111</v>
      </c>
    </row>
    <row r="484" s="2" customFormat="1" ht="25" customHeight="1" spans="1:34">
      <c r="A484" s="18" t="s">
        <v>3100</v>
      </c>
      <c r="B484" s="18" t="s">
        <v>3101</v>
      </c>
      <c r="C484" s="18" t="s">
        <v>93</v>
      </c>
      <c r="D484" s="18" t="s">
        <v>115</v>
      </c>
      <c r="E484" s="18" t="s">
        <v>3102</v>
      </c>
      <c r="F484" s="18" t="s">
        <v>3103</v>
      </c>
      <c r="G484" s="18" t="s">
        <v>2089</v>
      </c>
      <c r="H484" s="18" t="s">
        <v>3101</v>
      </c>
      <c r="I484" s="18" t="s">
        <v>3104</v>
      </c>
      <c r="J484" s="21" t="s">
        <v>1445</v>
      </c>
      <c r="K484" s="18" t="s">
        <v>101</v>
      </c>
      <c r="L484" s="18" t="s">
        <v>418</v>
      </c>
      <c r="M484" s="18" t="s">
        <v>1868</v>
      </c>
      <c r="N484" s="18" t="s">
        <v>3105</v>
      </c>
      <c r="O484" s="18" t="s">
        <v>187</v>
      </c>
      <c r="P484" s="18" t="s">
        <v>106</v>
      </c>
      <c r="Q484" s="18" t="s">
        <v>107</v>
      </c>
      <c r="R484" s="18" t="s">
        <v>125</v>
      </c>
      <c r="S484" s="18" t="s">
        <v>126</v>
      </c>
      <c r="T484" s="18">
        <v>13474630998</v>
      </c>
      <c r="U484" s="18" t="s">
        <v>110</v>
      </c>
      <c r="V484" s="18">
        <f t="shared" si="21"/>
        <v>50</v>
      </c>
      <c r="W484" s="18">
        <v>50</v>
      </c>
      <c r="X484" s="18"/>
      <c r="Y484" s="18"/>
      <c r="Z484" s="18">
        <v>88</v>
      </c>
      <c r="AA484" s="18">
        <v>15</v>
      </c>
      <c r="AB484" s="18" t="s">
        <v>111</v>
      </c>
      <c r="AC484" s="18" t="s">
        <v>111</v>
      </c>
      <c r="AD484" s="18" t="s">
        <v>112</v>
      </c>
      <c r="AE484" s="18" t="s">
        <v>111</v>
      </c>
      <c r="AF484" s="18" t="s">
        <v>111</v>
      </c>
      <c r="AG484" s="18" t="s">
        <v>111</v>
      </c>
      <c r="AH484" s="18" t="s">
        <v>111</v>
      </c>
    </row>
    <row r="485" s="2" customFormat="1" ht="25" customHeight="1" spans="1:34">
      <c r="A485" s="18" t="s">
        <v>3106</v>
      </c>
      <c r="B485" s="18" t="s">
        <v>3107</v>
      </c>
      <c r="C485" s="18" t="s">
        <v>93</v>
      </c>
      <c r="D485" s="18" t="s">
        <v>159</v>
      </c>
      <c r="E485" s="18" t="s">
        <v>202</v>
      </c>
      <c r="F485" s="18" t="s">
        <v>3108</v>
      </c>
      <c r="G485" s="18" t="s">
        <v>2089</v>
      </c>
      <c r="H485" s="18" t="s">
        <v>3109</v>
      </c>
      <c r="I485" s="18" t="s">
        <v>3110</v>
      </c>
      <c r="J485" s="21" t="s">
        <v>1445</v>
      </c>
      <c r="K485" s="18" t="s">
        <v>101</v>
      </c>
      <c r="L485" s="18" t="s">
        <v>500</v>
      </c>
      <c r="M485" s="18" t="s">
        <v>1868</v>
      </c>
      <c r="N485" s="18" t="s">
        <v>3111</v>
      </c>
      <c r="O485" s="18" t="s">
        <v>170</v>
      </c>
      <c r="P485" s="18" t="s">
        <v>106</v>
      </c>
      <c r="Q485" s="18" t="s">
        <v>107</v>
      </c>
      <c r="R485" s="18" t="s">
        <v>172</v>
      </c>
      <c r="S485" s="18" t="s">
        <v>173</v>
      </c>
      <c r="T485" s="18">
        <v>15891628005</v>
      </c>
      <c r="U485" s="18" t="s">
        <v>110</v>
      </c>
      <c r="V485" s="18">
        <f t="shared" si="21"/>
        <v>60</v>
      </c>
      <c r="W485" s="18">
        <v>60</v>
      </c>
      <c r="X485" s="18"/>
      <c r="Y485" s="18"/>
      <c r="Z485" s="18">
        <v>505</v>
      </c>
      <c r="AA485" s="18">
        <v>12</v>
      </c>
      <c r="AB485" s="18" t="s">
        <v>111</v>
      </c>
      <c r="AC485" s="18" t="s">
        <v>111</v>
      </c>
      <c r="AD485" s="18" t="s">
        <v>112</v>
      </c>
      <c r="AE485" s="18" t="s">
        <v>111</v>
      </c>
      <c r="AF485" s="18" t="s">
        <v>111</v>
      </c>
      <c r="AG485" s="18" t="s">
        <v>111</v>
      </c>
      <c r="AH485" s="18" t="s">
        <v>111</v>
      </c>
    </row>
    <row r="486" s="2" customFormat="1" ht="25" customHeight="1" spans="1:34">
      <c r="A486" s="18" t="s">
        <v>3112</v>
      </c>
      <c r="B486" s="18" t="s">
        <v>3113</v>
      </c>
      <c r="C486" s="18" t="s">
        <v>93</v>
      </c>
      <c r="D486" s="18" t="s">
        <v>159</v>
      </c>
      <c r="E486" s="18" t="s">
        <v>1662</v>
      </c>
      <c r="F486" s="18" t="s">
        <v>3114</v>
      </c>
      <c r="G486" s="18" t="s">
        <v>2089</v>
      </c>
      <c r="H486" s="18" t="s">
        <v>3115</v>
      </c>
      <c r="I486" s="18" t="s">
        <v>3116</v>
      </c>
      <c r="J486" s="21" t="s">
        <v>1445</v>
      </c>
      <c r="K486" s="18" t="s">
        <v>101</v>
      </c>
      <c r="L486" s="18" t="s">
        <v>314</v>
      </c>
      <c r="M486" s="18" t="s">
        <v>1868</v>
      </c>
      <c r="N486" s="18" t="s">
        <v>3117</v>
      </c>
      <c r="O486" s="18" t="s">
        <v>187</v>
      </c>
      <c r="P486" s="18" t="s">
        <v>106</v>
      </c>
      <c r="Q486" s="18" t="s">
        <v>107</v>
      </c>
      <c r="R486" s="18" t="s">
        <v>172</v>
      </c>
      <c r="S486" s="18" t="s">
        <v>173</v>
      </c>
      <c r="T486" s="18">
        <v>15891628005</v>
      </c>
      <c r="U486" s="18" t="s">
        <v>110</v>
      </c>
      <c r="V486" s="18">
        <f t="shared" si="21"/>
        <v>100</v>
      </c>
      <c r="W486" s="18">
        <v>100</v>
      </c>
      <c r="X486" s="18"/>
      <c r="Y486" s="18"/>
      <c r="Z486" s="18">
        <v>650</v>
      </c>
      <c r="AA486" s="18">
        <v>65</v>
      </c>
      <c r="AB486" s="18" t="s">
        <v>111</v>
      </c>
      <c r="AC486" s="18" t="s">
        <v>111</v>
      </c>
      <c r="AD486" s="18" t="s">
        <v>112</v>
      </c>
      <c r="AE486" s="18" t="s">
        <v>111</v>
      </c>
      <c r="AF486" s="18" t="s">
        <v>111</v>
      </c>
      <c r="AG486" s="18" t="s">
        <v>111</v>
      </c>
      <c r="AH486" s="18" t="s">
        <v>111</v>
      </c>
    </row>
    <row r="487" s="2" customFormat="1" ht="25" customHeight="1" spans="1:34">
      <c r="A487" s="18" t="s">
        <v>3118</v>
      </c>
      <c r="B487" s="18" t="s">
        <v>3119</v>
      </c>
      <c r="C487" s="18" t="s">
        <v>93</v>
      </c>
      <c r="D487" s="18" t="s">
        <v>288</v>
      </c>
      <c r="E487" s="18" t="s">
        <v>3120</v>
      </c>
      <c r="F487" s="18" t="s">
        <v>3121</v>
      </c>
      <c r="G487" s="18" t="s">
        <v>2089</v>
      </c>
      <c r="H487" s="18" t="s">
        <v>3122</v>
      </c>
      <c r="I487" s="18" t="s">
        <v>3123</v>
      </c>
      <c r="J487" s="21" t="s">
        <v>1445</v>
      </c>
      <c r="K487" s="18" t="s">
        <v>101</v>
      </c>
      <c r="L487" s="18" t="s">
        <v>1955</v>
      </c>
      <c r="M487" s="18" t="s">
        <v>1868</v>
      </c>
      <c r="N487" s="18" t="s">
        <v>2154</v>
      </c>
      <c r="O487" s="18" t="s">
        <v>170</v>
      </c>
      <c r="P487" s="18" t="s">
        <v>106</v>
      </c>
      <c r="Q487" s="18" t="s">
        <v>107</v>
      </c>
      <c r="R487" s="18" t="s">
        <v>288</v>
      </c>
      <c r="S487" s="18" t="s">
        <v>296</v>
      </c>
      <c r="T487" s="18">
        <v>13772207573</v>
      </c>
      <c r="U487" s="18" t="s">
        <v>110</v>
      </c>
      <c r="V487" s="18">
        <f t="shared" si="21"/>
        <v>90</v>
      </c>
      <c r="W487" s="18">
        <v>90</v>
      </c>
      <c r="X487" s="18"/>
      <c r="Y487" s="18"/>
      <c r="Z487" s="18">
        <v>5669</v>
      </c>
      <c r="AA487" s="18">
        <v>911</v>
      </c>
      <c r="AB487" s="18" t="s">
        <v>111</v>
      </c>
      <c r="AC487" s="18" t="s">
        <v>111</v>
      </c>
      <c r="AD487" s="18" t="s">
        <v>111</v>
      </c>
      <c r="AE487" s="18" t="s">
        <v>111</v>
      </c>
      <c r="AF487" s="18" t="s">
        <v>111</v>
      </c>
      <c r="AG487" s="18" t="s">
        <v>111</v>
      </c>
      <c r="AH487" s="18" t="s">
        <v>111</v>
      </c>
    </row>
    <row r="488" s="2" customFormat="1" ht="25" customHeight="1" spans="1:34">
      <c r="A488" s="18" t="s">
        <v>3124</v>
      </c>
      <c r="B488" s="18" t="s">
        <v>3125</v>
      </c>
      <c r="C488" s="18" t="s">
        <v>93</v>
      </c>
      <c r="D488" s="18" t="s">
        <v>328</v>
      </c>
      <c r="E488" s="18" t="s">
        <v>3126</v>
      </c>
      <c r="F488" s="18" t="s">
        <v>3127</v>
      </c>
      <c r="G488" s="18" t="s">
        <v>2089</v>
      </c>
      <c r="H488" s="18" t="s">
        <v>2920</v>
      </c>
      <c r="I488" s="18" t="s">
        <v>3128</v>
      </c>
      <c r="J488" s="21" t="s">
        <v>1445</v>
      </c>
      <c r="K488" s="18" t="s">
        <v>101</v>
      </c>
      <c r="L488" s="18" t="s">
        <v>3129</v>
      </c>
      <c r="M488" s="18" t="s">
        <v>1868</v>
      </c>
      <c r="N488" s="18" t="s">
        <v>3130</v>
      </c>
      <c r="O488" s="18" t="s">
        <v>170</v>
      </c>
      <c r="P488" s="18" t="s">
        <v>106</v>
      </c>
      <c r="Q488" s="18" t="s">
        <v>107</v>
      </c>
      <c r="R488" s="18" t="s">
        <v>335</v>
      </c>
      <c r="S488" s="18" t="s">
        <v>336</v>
      </c>
      <c r="T488" s="18" t="s">
        <v>2167</v>
      </c>
      <c r="U488" s="18" t="s">
        <v>110</v>
      </c>
      <c r="V488" s="18">
        <f t="shared" si="21"/>
        <v>90</v>
      </c>
      <c r="W488" s="18">
        <v>90</v>
      </c>
      <c r="X488" s="18"/>
      <c r="Y488" s="18"/>
      <c r="Z488" s="18">
        <v>1041</v>
      </c>
      <c r="AA488" s="18">
        <v>322</v>
      </c>
      <c r="AB488" s="18" t="s">
        <v>111</v>
      </c>
      <c r="AC488" s="18" t="s">
        <v>111</v>
      </c>
      <c r="AD488" s="18" t="s">
        <v>111</v>
      </c>
      <c r="AE488" s="18" t="s">
        <v>111</v>
      </c>
      <c r="AF488" s="18" t="s">
        <v>111</v>
      </c>
      <c r="AG488" s="18" t="s">
        <v>111</v>
      </c>
      <c r="AH488" s="18" t="s">
        <v>111</v>
      </c>
    </row>
    <row r="489" s="2" customFormat="1" ht="25" customHeight="1" spans="1:34">
      <c r="A489" s="18" t="s">
        <v>3131</v>
      </c>
      <c r="B489" s="18" t="s">
        <v>3132</v>
      </c>
      <c r="C489" s="18" t="s">
        <v>93</v>
      </c>
      <c r="D489" s="18" t="s">
        <v>328</v>
      </c>
      <c r="E489" s="18" t="s">
        <v>3133</v>
      </c>
      <c r="F489" s="18" t="s">
        <v>3134</v>
      </c>
      <c r="G489" s="18" t="s">
        <v>2089</v>
      </c>
      <c r="H489" s="18" t="s">
        <v>2920</v>
      </c>
      <c r="I489" s="18" t="s">
        <v>3135</v>
      </c>
      <c r="J489" s="21" t="s">
        <v>1445</v>
      </c>
      <c r="K489" s="18" t="s">
        <v>101</v>
      </c>
      <c r="L489" s="18" t="s">
        <v>3136</v>
      </c>
      <c r="M489" s="18" t="s">
        <v>1868</v>
      </c>
      <c r="N489" s="18" t="s">
        <v>3137</v>
      </c>
      <c r="O489" s="18" t="s">
        <v>170</v>
      </c>
      <c r="P489" s="18" t="s">
        <v>106</v>
      </c>
      <c r="Q489" s="18" t="s">
        <v>107</v>
      </c>
      <c r="R489" s="18" t="s">
        <v>335</v>
      </c>
      <c r="S489" s="18" t="s">
        <v>336</v>
      </c>
      <c r="T489" s="18" t="s">
        <v>2167</v>
      </c>
      <c r="U489" s="18" t="s">
        <v>110</v>
      </c>
      <c r="V489" s="18">
        <f t="shared" si="21"/>
        <v>90</v>
      </c>
      <c r="W489" s="18">
        <v>90</v>
      </c>
      <c r="X489" s="18"/>
      <c r="Y489" s="18"/>
      <c r="Z489" s="18">
        <v>2205</v>
      </c>
      <c r="AA489" s="18">
        <v>483</v>
      </c>
      <c r="AB489" s="18" t="s">
        <v>111</v>
      </c>
      <c r="AC489" s="18" t="s">
        <v>111</v>
      </c>
      <c r="AD489" s="18" t="s">
        <v>111</v>
      </c>
      <c r="AE489" s="18" t="s">
        <v>111</v>
      </c>
      <c r="AF489" s="18" t="s">
        <v>111</v>
      </c>
      <c r="AG489" s="18" t="s">
        <v>111</v>
      </c>
      <c r="AH489" s="18" t="s">
        <v>111</v>
      </c>
    </row>
    <row r="490" s="2" customFormat="1" ht="25" customHeight="1" spans="1:34">
      <c r="A490" s="18" t="s">
        <v>3138</v>
      </c>
      <c r="B490" s="18" t="s">
        <v>3139</v>
      </c>
      <c r="C490" s="18" t="s">
        <v>93</v>
      </c>
      <c r="D490" s="18" t="s">
        <v>328</v>
      </c>
      <c r="E490" s="18" t="s">
        <v>3140</v>
      </c>
      <c r="F490" s="18" t="s">
        <v>3141</v>
      </c>
      <c r="G490" s="18" t="s">
        <v>2089</v>
      </c>
      <c r="H490" s="18" t="s">
        <v>2920</v>
      </c>
      <c r="I490" s="18" t="s">
        <v>3142</v>
      </c>
      <c r="J490" s="21" t="s">
        <v>1445</v>
      </c>
      <c r="K490" s="18" t="s">
        <v>101</v>
      </c>
      <c r="L490" s="18" t="s">
        <v>3143</v>
      </c>
      <c r="M490" s="18" t="s">
        <v>1868</v>
      </c>
      <c r="N490" s="18" t="s">
        <v>3144</v>
      </c>
      <c r="O490" s="18" t="s">
        <v>170</v>
      </c>
      <c r="P490" s="18" t="s">
        <v>106</v>
      </c>
      <c r="Q490" s="18" t="s">
        <v>107</v>
      </c>
      <c r="R490" s="18" t="s">
        <v>335</v>
      </c>
      <c r="S490" s="18" t="s">
        <v>336</v>
      </c>
      <c r="T490" s="18" t="s">
        <v>2167</v>
      </c>
      <c r="U490" s="18" t="s">
        <v>110</v>
      </c>
      <c r="V490" s="18">
        <f t="shared" si="21"/>
        <v>80</v>
      </c>
      <c r="W490" s="18">
        <v>80</v>
      </c>
      <c r="X490" s="18"/>
      <c r="Y490" s="18"/>
      <c r="Z490" s="18">
        <v>1007</v>
      </c>
      <c r="AA490" s="18">
        <v>418</v>
      </c>
      <c r="AB490" s="18" t="s">
        <v>111</v>
      </c>
      <c r="AC490" s="18" t="s">
        <v>111</v>
      </c>
      <c r="AD490" s="18" t="s">
        <v>111</v>
      </c>
      <c r="AE490" s="18" t="s">
        <v>111</v>
      </c>
      <c r="AF490" s="18" t="s">
        <v>111</v>
      </c>
      <c r="AG490" s="18" t="s">
        <v>111</v>
      </c>
      <c r="AH490" s="18" t="s">
        <v>111</v>
      </c>
    </row>
    <row r="491" s="2" customFormat="1" ht="25" customHeight="1" spans="1:34">
      <c r="A491" s="18" t="s">
        <v>3145</v>
      </c>
      <c r="B491" s="18" t="s">
        <v>3146</v>
      </c>
      <c r="C491" s="18" t="s">
        <v>93</v>
      </c>
      <c r="D491" s="18" t="s">
        <v>328</v>
      </c>
      <c r="E491" s="18" t="s">
        <v>329</v>
      </c>
      <c r="F491" s="18" t="s">
        <v>3147</v>
      </c>
      <c r="G491" s="18" t="s">
        <v>2089</v>
      </c>
      <c r="H491" s="18" t="s">
        <v>3148</v>
      </c>
      <c r="I491" s="18" t="s">
        <v>3149</v>
      </c>
      <c r="J491" s="21" t="s">
        <v>1445</v>
      </c>
      <c r="K491" s="18" t="s">
        <v>101</v>
      </c>
      <c r="L491" s="18" t="s">
        <v>3136</v>
      </c>
      <c r="M491" s="18" t="s">
        <v>1868</v>
      </c>
      <c r="N491" s="18" t="s">
        <v>3150</v>
      </c>
      <c r="O491" s="18" t="s">
        <v>170</v>
      </c>
      <c r="P491" s="18" t="s">
        <v>106</v>
      </c>
      <c r="Q491" s="18" t="s">
        <v>107</v>
      </c>
      <c r="R491" s="18" t="s">
        <v>335</v>
      </c>
      <c r="S491" s="18" t="s">
        <v>336</v>
      </c>
      <c r="T491" s="18" t="s">
        <v>2167</v>
      </c>
      <c r="U491" s="18" t="s">
        <v>110</v>
      </c>
      <c r="V491" s="18">
        <f t="shared" si="21"/>
        <v>90</v>
      </c>
      <c r="W491" s="18">
        <v>90</v>
      </c>
      <c r="X491" s="18"/>
      <c r="Y491" s="18"/>
      <c r="Z491" s="18">
        <v>178</v>
      </c>
      <c r="AA491" s="18">
        <v>54</v>
      </c>
      <c r="AB491" s="18" t="s">
        <v>111</v>
      </c>
      <c r="AC491" s="18" t="s">
        <v>111</v>
      </c>
      <c r="AD491" s="18" t="s">
        <v>111</v>
      </c>
      <c r="AE491" s="18" t="s">
        <v>111</v>
      </c>
      <c r="AF491" s="18" t="s">
        <v>111</v>
      </c>
      <c r="AG491" s="18" t="s">
        <v>111</v>
      </c>
      <c r="AH491" s="18" t="s">
        <v>111</v>
      </c>
    </row>
    <row r="492" s="2" customFormat="1" ht="25" customHeight="1" spans="1:34">
      <c r="A492" s="18" t="s">
        <v>3151</v>
      </c>
      <c r="B492" s="18" t="s">
        <v>3152</v>
      </c>
      <c r="C492" s="18" t="s">
        <v>93</v>
      </c>
      <c r="D492" s="18" t="s">
        <v>474</v>
      </c>
      <c r="E492" s="18" t="s">
        <v>496</v>
      </c>
      <c r="F492" s="18" t="s">
        <v>3153</v>
      </c>
      <c r="G492" s="18" t="s">
        <v>2089</v>
      </c>
      <c r="H492" s="18" t="s">
        <v>3154</v>
      </c>
      <c r="I492" s="18" t="s">
        <v>3155</v>
      </c>
      <c r="J492" s="21" t="s">
        <v>1445</v>
      </c>
      <c r="K492" s="18" t="s">
        <v>101</v>
      </c>
      <c r="L492" s="18" t="s">
        <v>489</v>
      </c>
      <c r="M492" s="18" t="s">
        <v>1868</v>
      </c>
      <c r="N492" s="18" t="s">
        <v>510</v>
      </c>
      <c r="O492" s="18" t="s">
        <v>170</v>
      </c>
      <c r="P492" s="18" t="s">
        <v>106</v>
      </c>
      <c r="Q492" s="18" t="s">
        <v>107</v>
      </c>
      <c r="R492" s="18" t="s">
        <v>503</v>
      </c>
      <c r="S492" s="18" t="s">
        <v>481</v>
      </c>
      <c r="T492" s="18">
        <v>15891060536</v>
      </c>
      <c r="U492" s="18" t="s">
        <v>110</v>
      </c>
      <c r="V492" s="18">
        <f t="shared" si="21"/>
        <v>90</v>
      </c>
      <c r="W492" s="18">
        <v>90</v>
      </c>
      <c r="X492" s="18"/>
      <c r="Y492" s="18"/>
      <c r="Z492" s="18">
        <v>1306</v>
      </c>
      <c r="AA492" s="18">
        <v>330</v>
      </c>
      <c r="AB492" s="18" t="s">
        <v>111</v>
      </c>
      <c r="AC492" s="18" t="s">
        <v>111</v>
      </c>
      <c r="AD492" s="18" t="s">
        <v>112</v>
      </c>
      <c r="AE492" s="18" t="s">
        <v>111</v>
      </c>
      <c r="AF492" s="18" t="s">
        <v>111</v>
      </c>
      <c r="AG492" s="18" t="s">
        <v>111</v>
      </c>
      <c r="AH492" s="18" t="s">
        <v>111</v>
      </c>
    </row>
    <row r="493" s="2" customFormat="1" ht="25" customHeight="1" spans="1:34">
      <c r="A493" s="18" t="s">
        <v>3156</v>
      </c>
      <c r="B493" s="18" t="s">
        <v>3157</v>
      </c>
      <c r="C493" s="18" t="s">
        <v>93</v>
      </c>
      <c r="D493" s="18" t="s">
        <v>474</v>
      </c>
      <c r="E493" s="18" t="s">
        <v>3158</v>
      </c>
      <c r="F493" s="18" t="s">
        <v>3159</v>
      </c>
      <c r="G493" s="18" t="s">
        <v>2089</v>
      </c>
      <c r="H493" s="18" t="s">
        <v>3160</v>
      </c>
      <c r="I493" s="18" t="s">
        <v>3161</v>
      </c>
      <c r="J493" s="21" t="s">
        <v>1445</v>
      </c>
      <c r="K493" s="18" t="s">
        <v>101</v>
      </c>
      <c r="L493" s="18" t="s">
        <v>314</v>
      </c>
      <c r="M493" s="18" t="s">
        <v>1868</v>
      </c>
      <c r="N493" s="18" t="s">
        <v>530</v>
      </c>
      <c r="O493" s="18" t="s">
        <v>170</v>
      </c>
      <c r="P493" s="18" t="s">
        <v>106</v>
      </c>
      <c r="Q493" s="18" t="s">
        <v>3162</v>
      </c>
      <c r="R493" s="18" t="s">
        <v>480</v>
      </c>
      <c r="S493" s="18" t="s">
        <v>481</v>
      </c>
      <c r="T493" s="18">
        <v>15891060536</v>
      </c>
      <c r="U493" s="18" t="s">
        <v>110</v>
      </c>
      <c r="V493" s="18">
        <f t="shared" si="21"/>
        <v>100</v>
      </c>
      <c r="W493" s="18">
        <v>100</v>
      </c>
      <c r="X493" s="18"/>
      <c r="Y493" s="18"/>
      <c r="Z493" s="18">
        <v>2215</v>
      </c>
      <c r="AA493" s="18">
        <v>431</v>
      </c>
      <c r="AB493" s="18" t="s">
        <v>111</v>
      </c>
      <c r="AC493" s="18" t="s">
        <v>111</v>
      </c>
      <c r="AD493" s="18" t="s">
        <v>111</v>
      </c>
      <c r="AE493" s="18" t="s">
        <v>111</v>
      </c>
      <c r="AF493" s="18" t="s">
        <v>111</v>
      </c>
      <c r="AG493" s="18" t="s">
        <v>111</v>
      </c>
      <c r="AH493" s="18" t="s">
        <v>111</v>
      </c>
    </row>
    <row r="494" s="2" customFormat="1" ht="25" customHeight="1" spans="1:34">
      <c r="A494" s="18" t="s">
        <v>3163</v>
      </c>
      <c r="B494" s="18" t="s">
        <v>3164</v>
      </c>
      <c r="C494" s="18" t="s">
        <v>93</v>
      </c>
      <c r="D494" s="18" t="s">
        <v>474</v>
      </c>
      <c r="E494" s="18" t="s">
        <v>3165</v>
      </c>
      <c r="F494" s="18" t="s">
        <v>3166</v>
      </c>
      <c r="G494" s="18" t="s">
        <v>2089</v>
      </c>
      <c r="H494" s="18" t="s">
        <v>3167</v>
      </c>
      <c r="I494" s="18" t="s">
        <v>3168</v>
      </c>
      <c r="J494" s="21" t="s">
        <v>1445</v>
      </c>
      <c r="K494" s="18" t="s">
        <v>101</v>
      </c>
      <c r="L494" s="18" t="s">
        <v>539</v>
      </c>
      <c r="M494" s="18" t="s">
        <v>1868</v>
      </c>
      <c r="N494" s="18" t="s">
        <v>2507</v>
      </c>
      <c r="O494" s="18" t="s">
        <v>170</v>
      </c>
      <c r="P494" s="18" t="s">
        <v>106</v>
      </c>
      <c r="Q494" s="18" t="s">
        <v>107</v>
      </c>
      <c r="R494" s="18" t="s">
        <v>480</v>
      </c>
      <c r="S494" s="18" t="s">
        <v>481</v>
      </c>
      <c r="T494" s="18">
        <v>15891060536</v>
      </c>
      <c r="U494" s="18" t="s">
        <v>110</v>
      </c>
      <c r="V494" s="18">
        <f t="shared" si="21"/>
        <v>20</v>
      </c>
      <c r="W494" s="18">
        <v>20</v>
      </c>
      <c r="X494" s="18"/>
      <c r="Y494" s="18"/>
      <c r="Z494" s="18">
        <v>203</v>
      </c>
      <c r="AA494" s="18">
        <v>71</v>
      </c>
      <c r="AB494" s="18" t="s">
        <v>111</v>
      </c>
      <c r="AC494" s="18" t="s">
        <v>111</v>
      </c>
      <c r="AD494" s="18" t="s">
        <v>112</v>
      </c>
      <c r="AE494" s="18" t="s">
        <v>111</v>
      </c>
      <c r="AF494" s="18" t="s">
        <v>111</v>
      </c>
      <c r="AG494" s="18" t="s">
        <v>111</v>
      </c>
      <c r="AH494" s="18" t="s">
        <v>111</v>
      </c>
    </row>
    <row r="495" s="2" customFormat="1" ht="25" customHeight="1" spans="1:34">
      <c r="A495" s="18" t="s">
        <v>3169</v>
      </c>
      <c r="B495" s="18" t="s">
        <v>3170</v>
      </c>
      <c r="C495" s="18" t="s">
        <v>93</v>
      </c>
      <c r="D495" s="18" t="s">
        <v>564</v>
      </c>
      <c r="E495" s="18" t="s">
        <v>3171</v>
      </c>
      <c r="F495" s="18" t="s">
        <v>3172</v>
      </c>
      <c r="G495" s="18" t="s">
        <v>2089</v>
      </c>
      <c r="H495" s="18" t="s">
        <v>3173</v>
      </c>
      <c r="I495" s="18" t="s">
        <v>3173</v>
      </c>
      <c r="J495" s="21" t="s">
        <v>1445</v>
      </c>
      <c r="K495" s="18" t="s">
        <v>101</v>
      </c>
      <c r="L495" s="18" t="s">
        <v>517</v>
      </c>
      <c r="M495" s="18" t="s">
        <v>1868</v>
      </c>
      <c r="N495" s="18" t="s">
        <v>3174</v>
      </c>
      <c r="O495" s="18" t="s">
        <v>170</v>
      </c>
      <c r="P495" s="18" t="s">
        <v>106</v>
      </c>
      <c r="Q495" s="18" t="s">
        <v>2553</v>
      </c>
      <c r="R495" s="18" t="s">
        <v>2221</v>
      </c>
      <c r="S495" s="18" t="s">
        <v>571</v>
      </c>
      <c r="T495" s="18">
        <v>13892629932</v>
      </c>
      <c r="U495" s="18" t="s">
        <v>110</v>
      </c>
      <c r="V495" s="18">
        <f t="shared" si="21"/>
        <v>80</v>
      </c>
      <c r="W495" s="18">
        <v>80</v>
      </c>
      <c r="X495" s="18"/>
      <c r="Y495" s="18"/>
      <c r="Z495" s="18">
        <v>420</v>
      </c>
      <c r="AA495" s="18">
        <v>168</v>
      </c>
      <c r="AB495" s="18" t="s">
        <v>111</v>
      </c>
      <c r="AC495" s="18" t="s">
        <v>111</v>
      </c>
      <c r="AD495" s="18" t="s">
        <v>112</v>
      </c>
      <c r="AE495" s="18" t="s">
        <v>111</v>
      </c>
      <c r="AF495" s="18" t="s">
        <v>111</v>
      </c>
      <c r="AG495" s="18" t="s">
        <v>111</v>
      </c>
      <c r="AH495" s="18" t="s">
        <v>111</v>
      </c>
    </row>
    <row r="496" s="2" customFormat="1" ht="25" customHeight="1" spans="1:34">
      <c r="A496" s="18" t="s">
        <v>3175</v>
      </c>
      <c r="B496" s="18" t="s">
        <v>3176</v>
      </c>
      <c r="C496" s="18" t="s">
        <v>238</v>
      </c>
      <c r="D496" s="18" t="s">
        <v>149</v>
      </c>
      <c r="E496" s="18" t="s">
        <v>1511</v>
      </c>
      <c r="F496" s="18" t="s">
        <v>3177</v>
      </c>
      <c r="G496" s="18" t="s">
        <v>2089</v>
      </c>
      <c r="H496" s="18" t="s">
        <v>3178</v>
      </c>
      <c r="I496" s="18" t="s">
        <v>3179</v>
      </c>
      <c r="J496" s="21" t="s">
        <v>1445</v>
      </c>
      <c r="K496" s="18" t="s">
        <v>101</v>
      </c>
      <c r="L496" s="18" t="s">
        <v>3180</v>
      </c>
      <c r="M496" s="18" t="s">
        <v>1868</v>
      </c>
      <c r="N496" s="18" t="s">
        <v>3181</v>
      </c>
      <c r="O496" s="18" t="s">
        <v>3182</v>
      </c>
      <c r="P496" s="18" t="s">
        <v>106</v>
      </c>
      <c r="Q496" s="18" t="s">
        <v>107</v>
      </c>
      <c r="R496" s="18" t="s">
        <v>2249</v>
      </c>
      <c r="S496" s="18" t="s">
        <v>623</v>
      </c>
      <c r="T496" s="18">
        <v>13700261521</v>
      </c>
      <c r="U496" s="18" t="s">
        <v>110</v>
      </c>
      <c r="V496" s="18">
        <f t="shared" si="21"/>
        <v>90</v>
      </c>
      <c r="W496" s="18">
        <v>90</v>
      </c>
      <c r="X496" s="18"/>
      <c r="Y496" s="18"/>
      <c r="Z496" s="18">
        <v>390</v>
      </c>
      <c r="AA496" s="18">
        <v>13</v>
      </c>
      <c r="AB496" s="18" t="s">
        <v>111</v>
      </c>
      <c r="AC496" s="18" t="s">
        <v>111</v>
      </c>
      <c r="AD496" s="18" t="s">
        <v>111</v>
      </c>
      <c r="AE496" s="18" t="s">
        <v>111</v>
      </c>
      <c r="AF496" s="18" t="s">
        <v>111</v>
      </c>
      <c r="AG496" s="18" t="s">
        <v>111</v>
      </c>
      <c r="AH496" s="18" t="s">
        <v>111</v>
      </c>
    </row>
    <row r="497" s="2" customFormat="1" ht="25" customHeight="1" spans="1:34">
      <c r="A497" s="18" t="s">
        <v>3183</v>
      </c>
      <c r="B497" s="18" t="s">
        <v>3184</v>
      </c>
      <c r="C497" s="18" t="s">
        <v>238</v>
      </c>
      <c r="D497" s="18" t="s">
        <v>149</v>
      </c>
      <c r="E497" s="18" t="s">
        <v>150</v>
      </c>
      <c r="F497" s="18" t="s">
        <v>3185</v>
      </c>
      <c r="G497" s="18" t="s">
        <v>2089</v>
      </c>
      <c r="H497" s="18" t="s">
        <v>3186</v>
      </c>
      <c r="I497" s="18" t="s">
        <v>3186</v>
      </c>
      <c r="J497" s="21" t="s">
        <v>1445</v>
      </c>
      <c r="K497" s="18" t="s">
        <v>101</v>
      </c>
      <c r="L497" s="18" t="s">
        <v>323</v>
      </c>
      <c r="M497" s="18" t="s">
        <v>1868</v>
      </c>
      <c r="N497" s="18" t="s">
        <v>3187</v>
      </c>
      <c r="O497" s="18" t="s">
        <v>170</v>
      </c>
      <c r="P497" s="18" t="s">
        <v>106</v>
      </c>
      <c r="Q497" s="18" t="s">
        <v>3188</v>
      </c>
      <c r="R497" s="18" t="s">
        <v>1598</v>
      </c>
      <c r="S497" s="18" t="s">
        <v>623</v>
      </c>
      <c r="T497" s="18">
        <v>13700261521</v>
      </c>
      <c r="U497" s="18" t="s">
        <v>110</v>
      </c>
      <c r="V497" s="18">
        <f t="shared" si="21"/>
        <v>80</v>
      </c>
      <c r="W497" s="18">
        <v>80</v>
      </c>
      <c r="X497" s="18"/>
      <c r="Y497" s="18"/>
      <c r="Z497" s="18">
        <v>20550</v>
      </c>
      <c r="AA497" s="18">
        <v>2161</v>
      </c>
      <c r="AB497" s="18" t="s">
        <v>111</v>
      </c>
      <c r="AC497" s="18" t="s">
        <v>111</v>
      </c>
      <c r="AD497" s="18" t="s">
        <v>111</v>
      </c>
      <c r="AE497" s="18" t="s">
        <v>111</v>
      </c>
      <c r="AF497" s="18" t="s">
        <v>111</v>
      </c>
      <c r="AG497" s="18" t="s">
        <v>111</v>
      </c>
      <c r="AH497" s="18" t="s">
        <v>111</v>
      </c>
    </row>
    <row r="498" s="2" customFormat="1" ht="25" customHeight="1" spans="1:34">
      <c r="A498" s="18" t="s">
        <v>3189</v>
      </c>
      <c r="B498" s="18" t="s">
        <v>3190</v>
      </c>
      <c r="C498" s="18" t="s">
        <v>238</v>
      </c>
      <c r="D498" s="18" t="s">
        <v>149</v>
      </c>
      <c r="E498" s="18" t="s">
        <v>642</v>
      </c>
      <c r="F498" s="18" t="s">
        <v>2240</v>
      </c>
      <c r="G498" s="18" t="s">
        <v>2089</v>
      </c>
      <c r="H498" s="18" t="s">
        <v>3191</v>
      </c>
      <c r="I498" s="18" t="s">
        <v>3191</v>
      </c>
      <c r="J498" s="21" t="s">
        <v>1445</v>
      </c>
      <c r="K498" s="18" t="s">
        <v>101</v>
      </c>
      <c r="L498" s="18" t="s">
        <v>517</v>
      </c>
      <c r="M498" s="18" t="s">
        <v>1868</v>
      </c>
      <c r="N498" s="18" t="s">
        <v>2243</v>
      </c>
      <c r="O498" s="18" t="s">
        <v>170</v>
      </c>
      <c r="P498" s="18" t="s">
        <v>106</v>
      </c>
      <c r="Q498" s="18" t="s">
        <v>3188</v>
      </c>
      <c r="R498" s="18" t="s">
        <v>1598</v>
      </c>
      <c r="S498" s="18" t="s">
        <v>623</v>
      </c>
      <c r="T498" s="18">
        <v>13700261521</v>
      </c>
      <c r="U498" s="18" t="s">
        <v>110</v>
      </c>
      <c r="V498" s="18">
        <f t="shared" si="21"/>
        <v>80</v>
      </c>
      <c r="W498" s="18">
        <v>80</v>
      </c>
      <c r="X498" s="18"/>
      <c r="Y498" s="18"/>
      <c r="Z498" s="18">
        <v>2560</v>
      </c>
      <c r="AA498" s="18">
        <v>55</v>
      </c>
      <c r="AB498" s="18" t="s">
        <v>111</v>
      </c>
      <c r="AC498" s="18" t="s">
        <v>111</v>
      </c>
      <c r="AD498" s="18" t="s">
        <v>111</v>
      </c>
      <c r="AE498" s="18" t="s">
        <v>111</v>
      </c>
      <c r="AF498" s="18" t="s">
        <v>111</v>
      </c>
      <c r="AG498" s="18" t="s">
        <v>111</v>
      </c>
      <c r="AH498" s="18" t="s">
        <v>111</v>
      </c>
    </row>
    <row r="499" s="2" customFormat="1" ht="25" customHeight="1" spans="1:34">
      <c r="A499" s="18" t="s">
        <v>3192</v>
      </c>
      <c r="B499" s="18" t="s">
        <v>3193</v>
      </c>
      <c r="C499" s="18" t="s">
        <v>238</v>
      </c>
      <c r="D499" s="18" t="s">
        <v>149</v>
      </c>
      <c r="E499" s="18" t="s">
        <v>150</v>
      </c>
      <c r="F499" s="18" t="s">
        <v>3194</v>
      </c>
      <c r="G499" s="18" t="s">
        <v>2089</v>
      </c>
      <c r="H499" s="18" t="s">
        <v>3195</v>
      </c>
      <c r="I499" s="18" t="s">
        <v>3195</v>
      </c>
      <c r="J499" s="21" t="s">
        <v>1445</v>
      </c>
      <c r="K499" s="18" t="s">
        <v>101</v>
      </c>
      <c r="L499" s="18" t="s">
        <v>517</v>
      </c>
      <c r="M499" s="18" t="s">
        <v>1868</v>
      </c>
      <c r="N499" s="18" t="s">
        <v>1773</v>
      </c>
      <c r="O499" s="18" t="s">
        <v>170</v>
      </c>
      <c r="P499" s="18" t="s">
        <v>106</v>
      </c>
      <c r="Q499" s="18" t="s">
        <v>3188</v>
      </c>
      <c r="R499" s="18" t="s">
        <v>1598</v>
      </c>
      <c r="S499" s="18" t="s">
        <v>623</v>
      </c>
      <c r="T499" s="18">
        <v>13700261521</v>
      </c>
      <c r="U499" s="18" t="s">
        <v>110</v>
      </c>
      <c r="V499" s="18">
        <f t="shared" si="21"/>
        <v>90</v>
      </c>
      <c r="W499" s="18">
        <v>90</v>
      </c>
      <c r="X499" s="18"/>
      <c r="Y499" s="18"/>
      <c r="Z499" s="18">
        <v>1180</v>
      </c>
      <c r="AA499" s="18">
        <v>60</v>
      </c>
      <c r="AB499" s="18" t="s">
        <v>111</v>
      </c>
      <c r="AC499" s="18" t="s">
        <v>111</v>
      </c>
      <c r="AD499" s="18" t="s">
        <v>111</v>
      </c>
      <c r="AE499" s="18" t="s">
        <v>111</v>
      </c>
      <c r="AF499" s="18" t="s">
        <v>111</v>
      </c>
      <c r="AG499" s="18" t="s">
        <v>111</v>
      </c>
      <c r="AH499" s="18" t="s">
        <v>111</v>
      </c>
    </row>
    <row r="500" s="2" customFormat="1" ht="25" customHeight="1" spans="1:34">
      <c r="A500" s="18" t="s">
        <v>3196</v>
      </c>
      <c r="B500" s="18" t="s">
        <v>3197</v>
      </c>
      <c r="C500" s="18" t="s">
        <v>93</v>
      </c>
      <c r="D500" s="18" t="s">
        <v>696</v>
      </c>
      <c r="E500" s="18" t="s">
        <v>748</v>
      </c>
      <c r="F500" s="18" t="s">
        <v>3198</v>
      </c>
      <c r="G500" s="18" t="s">
        <v>2089</v>
      </c>
      <c r="H500" s="18" t="s">
        <v>3197</v>
      </c>
      <c r="I500" s="18" t="s">
        <v>3197</v>
      </c>
      <c r="J500" s="21" t="s">
        <v>1445</v>
      </c>
      <c r="K500" s="18" t="s">
        <v>101</v>
      </c>
      <c r="L500" s="18" t="s">
        <v>3199</v>
      </c>
      <c r="M500" s="18" t="s">
        <v>1868</v>
      </c>
      <c r="N500" s="18" t="s">
        <v>752</v>
      </c>
      <c r="O500" s="18" t="s">
        <v>105</v>
      </c>
      <c r="P500" s="18" t="s">
        <v>106</v>
      </c>
      <c r="Q500" s="18" t="s">
        <v>107</v>
      </c>
      <c r="R500" s="18" t="s">
        <v>700</v>
      </c>
      <c r="S500" s="18" t="s">
        <v>701</v>
      </c>
      <c r="T500" s="18">
        <v>15929593690</v>
      </c>
      <c r="U500" s="18" t="s">
        <v>110</v>
      </c>
      <c r="V500" s="18">
        <f t="shared" si="21"/>
        <v>90</v>
      </c>
      <c r="W500" s="18">
        <v>90</v>
      </c>
      <c r="X500" s="18"/>
      <c r="Y500" s="18"/>
      <c r="Z500" s="18">
        <v>1413</v>
      </c>
      <c r="AA500" s="18">
        <v>485</v>
      </c>
      <c r="AB500" s="18" t="s">
        <v>111</v>
      </c>
      <c r="AC500" s="18" t="s">
        <v>111</v>
      </c>
      <c r="AD500" s="18" t="s">
        <v>111</v>
      </c>
      <c r="AE500" s="18" t="s">
        <v>111</v>
      </c>
      <c r="AF500" s="18" t="s">
        <v>111</v>
      </c>
      <c r="AG500" s="18" t="s">
        <v>111</v>
      </c>
      <c r="AH500" s="18" t="s">
        <v>111</v>
      </c>
    </row>
    <row r="501" s="2" customFormat="1" ht="25" customHeight="1" spans="1:34">
      <c r="A501" s="18" t="s">
        <v>3200</v>
      </c>
      <c r="B501" s="18" t="s">
        <v>3201</v>
      </c>
      <c r="C501" s="18" t="s">
        <v>93</v>
      </c>
      <c r="D501" s="22" t="s">
        <v>760</v>
      </c>
      <c r="E501" s="18" t="s">
        <v>3202</v>
      </c>
      <c r="F501" s="18" t="s">
        <v>3203</v>
      </c>
      <c r="G501" s="18" t="s">
        <v>2089</v>
      </c>
      <c r="H501" s="18" t="s">
        <v>3204</v>
      </c>
      <c r="I501" s="18" t="s">
        <v>3205</v>
      </c>
      <c r="J501" s="21" t="s">
        <v>1445</v>
      </c>
      <c r="K501" s="18" t="s">
        <v>101</v>
      </c>
      <c r="L501" s="18" t="s">
        <v>1720</v>
      </c>
      <c r="M501" s="18" t="s">
        <v>1868</v>
      </c>
      <c r="N501" s="18" t="s">
        <v>3206</v>
      </c>
      <c r="O501" s="18" t="s">
        <v>170</v>
      </c>
      <c r="P501" s="18" t="s">
        <v>106</v>
      </c>
      <c r="Q501" s="18" t="s">
        <v>107</v>
      </c>
      <c r="R501" s="18" t="s">
        <v>923</v>
      </c>
      <c r="S501" s="18" t="s">
        <v>766</v>
      </c>
      <c r="T501" s="18">
        <v>13572616300</v>
      </c>
      <c r="U501" s="18" t="s">
        <v>110</v>
      </c>
      <c r="V501" s="18">
        <f t="shared" si="21"/>
        <v>90</v>
      </c>
      <c r="W501" s="18">
        <v>90</v>
      </c>
      <c r="X501" s="18"/>
      <c r="Y501" s="18"/>
      <c r="Z501" s="18">
        <v>2596</v>
      </c>
      <c r="AA501" s="18">
        <v>345</v>
      </c>
      <c r="AB501" s="18" t="s">
        <v>111</v>
      </c>
      <c r="AC501" s="18" t="s">
        <v>111</v>
      </c>
      <c r="AD501" s="18" t="s">
        <v>111</v>
      </c>
      <c r="AE501" s="18" t="s">
        <v>111</v>
      </c>
      <c r="AF501" s="18" t="s">
        <v>111</v>
      </c>
      <c r="AG501" s="18" t="s">
        <v>111</v>
      </c>
      <c r="AH501" s="18" t="s">
        <v>111</v>
      </c>
    </row>
    <row r="502" s="2" customFormat="1" ht="25" customHeight="1" spans="1:34">
      <c r="A502" s="18" t="s">
        <v>3207</v>
      </c>
      <c r="B502" s="18" t="s">
        <v>3208</v>
      </c>
      <c r="C502" s="18" t="s">
        <v>93</v>
      </c>
      <c r="D502" s="22" t="s">
        <v>760</v>
      </c>
      <c r="E502" s="18" t="s">
        <v>784</v>
      </c>
      <c r="F502" s="18" t="s">
        <v>3209</v>
      </c>
      <c r="G502" s="18" t="s">
        <v>2089</v>
      </c>
      <c r="H502" s="18" t="s">
        <v>3210</v>
      </c>
      <c r="I502" s="18" t="s">
        <v>3211</v>
      </c>
      <c r="J502" s="21" t="s">
        <v>1445</v>
      </c>
      <c r="K502" s="18" t="s">
        <v>101</v>
      </c>
      <c r="L502" s="18" t="s">
        <v>539</v>
      </c>
      <c r="M502" s="18" t="s">
        <v>1868</v>
      </c>
      <c r="N502" s="18" t="s">
        <v>2507</v>
      </c>
      <c r="O502" s="18" t="s">
        <v>105</v>
      </c>
      <c r="P502" s="18" t="s">
        <v>106</v>
      </c>
      <c r="Q502" s="18" t="s">
        <v>107</v>
      </c>
      <c r="R502" s="18" t="s">
        <v>789</v>
      </c>
      <c r="S502" s="18" t="s">
        <v>766</v>
      </c>
      <c r="T502" s="18">
        <v>13572616300</v>
      </c>
      <c r="U502" s="18" t="s">
        <v>110</v>
      </c>
      <c r="V502" s="18">
        <f t="shared" si="21"/>
        <v>30</v>
      </c>
      <c r="W502" s="18">
        <v>30</v>
      </c>
      <c r="X502" s="18"/>
      <c r="Y502" s="18"/>
      <c r="Z502" s="18">
        <v>203</v>
      </c>
      <c r="AA502" s="18">
        <v>71</v>
      </c>
      <c r="AB502" s="18" t="s">
        <v>111</v>
      </c>
      <c r="AC502" s="18" t="s">
        <v>111</v>
      </c>
      <c r="AD502" s="18" t="s">
        <v>111</v>
      </c>
      <c r="AE502" s="18" t="s">
        <v>111</v>
      </c>
      <c r="AF502" s="18" t="s">
        <v>111</v>
      </c>
      <c r="AG502" s="18" t="s">
        <v>111</v>
      </c>
      <c r="AH502" s="18" t="s">
        <v>111</v>
      </c>
    </row>
    <row r="503" s="2" customFormat="1" ht="25" customHeight="1" spans="1:34">
      <c r="A503" s="18" t="s">
        <v>3212</v>
      </c>
      <c r="B503" s="18" t="s">
        <v>3213</v>
      </c>
      <c r="C503" s="18" t="s">
        <v>93</v>
      </c>
      <c r="D503" s="22" t="s">
        <v>760</v>
      </c>
      <c r="E503" s="18" t="s">
        <v>784</v>
      </c>
      <c r="F503" s="18" t="s">
        <v>3214</v>
      </c>
      <c r="G503" s="18" t="s">
        <v>2089</v>
      </c>
      <c r="H503" s="18" t="s">
        <v>3215</v>
      </c>
      <c r="I503" s="18" t="s">
        <v>3216</v>
      </c>
      <c r="J503" s="21" t="s">
        <v>1445</v>
      </c>
      <c r="K503" s="18" t="s">
        <v>101</v>
      </c>
      <c r="L503" s="18" t="s">
        <v>1905</v>
      </c>
      <c r="M503" s="18" t="s">
        <v>1868</v>
      </c>
      <c r="N503" s="18" t="s">
        <v>3217</v>
      </c>
      <c r="O503" s="18" t="s">
        <v>105</v>
      </c>
      <c r="P503" s="18" t="s">
        <v>106</v>
      </c>
      <c r="Q503" s="18" t="s">
        <v>107</v>
      </c>
      <c r="R503" s="18" t="s">
        <v>789</v>
      </c>
      <c r="S503" s="18" t="s">
        <v>766</v>
      </c>
      <c r="T503" s="18">
        <v>13572616300</v>
      </c>
      <c r="U503" s="18" t="s">
        <v>110</v>
      </c>
      <c r="V503" s="18">
        <f t="shared" si="21"/>
        <v>80</v>
      </c>
      <c r="W503" s="18">
        <v>80</v>
      </c>
      <c r="X503" s="18"/>
      <c r="Y503" s="18"/>
      <c r="Z503" s="18">
        <v>1300</v>
      </c>
      <c r="AA503" s="18">
        <v>190</v>
      </c>
      <c r="AB503" s="18" t="s">
        <v>111</v>
      </c>
      <c r="AC503" s="18" t="s">
        <v>111</v>
      </c>
      <c r="AD503" s="18" t="s">
        <v>111</v>
      </c>
      <c r="AE503" s="18" t="s">
        <v>111</v>
      </c>
      <c r="AF503" s="18" t="s">
        <v>111</v>
      </c>
      <c r="AG503" s="18" t="s">
        <v>111</v>
      </c>
      <c r="AH503" s="18" t="s">
        <v>111</v>
      </c>
    </row>
    <row r="504" s="2" customFormat="1" ht="25" customHeight="1" spans="1:34">
      <c r="A504" s="18" t="s">
        <v>3218</v>
      </c>
      <c r="B504" s="18" t="s">
        <v>3219</v>
      </c>
      <c r="C504" s="18" t="s">
        <v>93</v>
      </c>
      <c r="D504" s="22" t="s">
        <v>760</v>
      </c>
      <c r="E504" s="18" t="s">
        <v>908</v>
      </c>
      <c r="F504" s="18" t="s">
        <v>3220</v>
      </c>
      <c r="G504" s="18" t="s">
        <v>2089</v>
      </c>
      <c r="H504" s="18" t="s">
        <v>3221</v>
      </c>
      <c r="I504" s="18" t="s">
        <v>3222</v>
      </c>
      <c r="J504" s="21" t="s">
        <v>1445</v>
      </c>
      <c r="K504" s="18" t="s">
        <v>101</v>
      </c>
      <c r="L504" s="18" t="s">
        <v>418</v>
      </c>
      <c r="M504" s="18" t="s">
        <v>1868</v>
      </c>
      <c r="N504" s="18" t="s">
        <v>1985</v>
      </c>
      <c r="O504" s="18" t="s">
        <v>105</v>
      </c>
      <c r="P504" s="18" t="s">
        <v>106</v>
      </c>
      <c r="Q504" s="18" t="s">
        <v>107</v>
      </c>
      <c r="R504" s="18" t="s">
        <v>1986</v>
      </c>
      <c r="S504" s="18" t="s">
        <v>766</v>
      </c>
      <c r="T504" s="18">
        <v>13572616300</v>
      </c>
      <c r="U504" s="18" t="s">
        <v>110</v>
      </c>
      <c r="V504" s="18">
        <f t="shared" si="21"/>
        <v>50</v>
      </c>
      <c r="W504" s="18">
        <v>50</v>
      </c>
      <c r="X504" s="18"/>
      <c r="Y504" s="18"/>
      <c r="Z504" s="18">
        <v>1506</v>
      </c>
      <c r="AA504" s="18">
        <v>460</v>
      </c>
      <c r="AB504" s="18" t="s">
        <v>111</v>
      </c>
      <c r="AC504" s="18" t="s">
        <v>111</v>
      </c>
      <c r="AD504" s="18" t="s">
        <v>112</v>
      </c>
      <c r="AE504" s="18" t="s">
        <v>111</v>
      </c>
      <c r="AF504" s="18" t="s">
        <v>111</v>
      </c>
      <c r="AG504" s="18" t="s">
        <v>111</v>
      </c>
      <c r="AH504" s="18" t="s">
        <v>111</v>
      </c>
    </row>
    <row r="505" s="2" customFormat="1" ht="25" customHeight="1" spans="1:34">
      <c r="A505" s="18" t="s">
        <v>3223</v>
      </c>
      <c r="B505" s="18" t="s">
        <v>3224</v>
      </c>
      <c r="C505" s="18" t="s">
        <v>93</v>
      </c>
      <c r="D505" s="18" t="s">
        <v>938</v>
      </c>
      <c r="E505" s="18" t="s">
        <v>3225</v>
      </c>
      <c r="F505" s="18" t="s">
        <v>3226</v>
      </c>
      <c r="G505" s="18" t="s">
        <v>2089</v>
      </c>
      <c r="H505" s="18" t="s">
        <v>3227</v>
      </c>
      <c r="I505" s="18" t="s">
        <v>3228</v>
      </c>
      <c r="J505" s="21" t="s">
        <v>1445</v>
      </c>
      <c r="K505" s="18" t="s">
        <v>101</v>
      </c>
      <c r="L505" s="18" t="s">
        <v>3229</v>
      </c>
      <c r="M505" s="18" t="s">
        <v>1868</v>
      </c>
      <c r="N505" s="18" t="s">
        <v>3230</v>
      </c>
      <c r="O505" s="18" t="s">
        <v>105</v>
      </c>
      <c r="P505" s="18" t="s">
        <v>106</v>
      </c>
      <c r="Q505" s="18" t="s">
        <v>107</v>
      </c>
      <c r="R505" s="18" t="s">
        <v>3231</v>
      </c>
      <c r="S505" s="18" t="s">
        <v>944</v>
      </c>
      <c r="T505" s="18">
        <v>13892656918</v>
      </c>
      <c r="U505" s="18" t="s">
        <v>110</v>
      </c>
      <c r="V505" s="18">
        <f t="shared" si="21"/>
        <v>54</v>
      </c>
      <c r="W505" s="18">
        <v>54</v>
      </c>
      <c r="X505" s="18"/>
      <c r="Y505" s="18"/>
      <c r="Z505" s="18">
        <v>1298</v>
      </c>
      <c r="AA505" s="18">
        <v>432</v>
      </c>
      <c r="AB505" s="18" t="s">
        <v>111</v>
      </c>
      <c r="AC505" s="18" t="s">
        <v>111</v>
      </c>
      <c r="AD505" s="18" t="s">
        <v>111</v>
      </c>
      <c r="AE505" s="18" t="s">
        <v>111</v>
      </c>
      <c r="AF505" s="18" t="s">
        <v>111</v>
      </c>
      <c r="AG505" s="18" t="s">
        <v>111</v>
      </c>
      <c r="AH505" s="18" t="s">
        <v>111</v>
      </c>
    </row>
    <row r="506" s="2" customFormat="1" ht="25" customHeight="1" spans="1:34">
      <c r="A506" s="18" t="s">
        <v>3232</v>
      </c>
      <c r="B506" s="18" t="s">
        <v>3233</v>
      </c>
      <c r="C506" s="18" t="s">
        <v>93</v>
      </c>
      <c r="D506" s="18" t="s">
        <v>938</v>
      </c>
      <c r="E506" s="18" t="s">
        <v>1001</v>
      </c>
      <c r="F506" s="18" t="s">
        <v>3234</v>
      </c>
      <c r="G506" s="18" t="s">
        <v>2089</v>
      </c>
      <c r="H506" s="18" t="s">
        <v>3235</v>
      </c>
      <c r="I506" s="18" t="s">
        <v>3236</v>
      </c>
      <c r="J506" s="21" t="s">
        <v>1445</v>
      </c>
      <c r="K506" s="18" t="s">
        <v>101</v>
      </c>
      <c r="L506" s="18" t="s">
        <v>2558</v>
      </c>
      <c r="M506" s="18" t="s">
        <v>1868</v>
      </c>
      <c r="N506" s="18" t="s">
        <v>1006</v>
      </c>
      <c r="O506" s="18" t="s">
        <v>105</v>
      </c>
      <c r="P506" s="18" t="s">
        <v>106</v>
      </c>
      <c r="Q506" s="18" t="s">
        <v>107</v>
      </c>
      <c r="R506" s="18" t="s">
        <v>3237</v>
      </c>
      <c r="S506" s="18" t="s">
        <v>944</v>
      </c>
      <c r="T506" s="18">
        <v>13892656918</v>
      </c>
      <c r="U506" s="18" t="s">
        <v>110</v>
      </c>
      <c r="V506" s="18">
        <f t="shared" si="21"/>
        <v>28</v>
      </c>
      <c r="W506" s="18">
        <v>28</v>
      </c>
      <c r="X506" s="18"/>
      <c r="Y506" s="18"/>
      <c r="Z506" s="18">
        <v>1301</v>
      </c>
      <c r="AA506" s="18">
        <v>292</v>
      </c>
      <c r="AB506" s="18" t="s">
        <v>111</v>
      </c>
      <c r="AC506" s="18" t="s">
        <v>111</v>
      </c>
      <c r="AD506" s="18" t="s">
        <v>111</v>
      </c>
      <c r="AE506" s="18" t="s">
        <v>111</v>
      </c>
      <c r="AF506" s="18" t="s">
        <v>111</v>
      </c>
      <c r="AG506" s="18" t="s">
        <v>111</v>
      </c>
      <c r="AH506" s="18" t="s">
        <v>111</v>
      </c>
    </row>
    <row r="507" s="2" customFormat="1" ht="25" customHeight="1" spans="1:34">
      <c r="A507" s="18" t="s">
        <v>3238</v>
      </c>
      <c r="B507" s="18" t="s">
        <v>3239</v>
      </c>
      <c r="C507" s="18" t="s">
        <v>93</v>
      </c>
      <c r="D507" s="18" t="s">
        <v>938</v>
      </c>
      <c r="E507" s="18" t="s">
        <v>3240</v>
      </c>
      <c r="F507" s="18" t="s">
        <v>3241</v>
      </c>
      <c r="G507" s="18" t="s">
        <v>2089</v>
      </c>
      <c r="H507" s="18" t="s">
        <v>3242</v>
      </c>
      <c r="I507" s="18" t="s">
        <v>3243</v>
      </c>
      <c r="J507" s="21" t="s">
        <v>1445</v>
      </c>
      <c r="K507" s="18" t="s">
        <v>101</v>
      </c>
      <c r="L507" s="18" t="s">
        <v>418</v>
      </c>
      <c r="M507" s="18" t="s">
        <v>1868</v>
      </c>
      <c r="N507" s="18" t="s">
        <v>3244</v>
      </c>
      <c r="O507" s="18" t="s">
        <v>105</v>
      </c>
      <c r="P507" s="18" t="s">
        <v>106</v>
      </c>
      <c r="Q507" s="18" t="s">
        <v>107</v>
      </c>
      <c r="R507" s="18" t="s">
        <v>3245</v>
      </c>
      <c r="S507" s="18" t="s">
        <v>944</v>
      </c>
      <c r="T507" s="18">
        <v>13892656918</v>
      </c>
      <c r="U507" s="18" t="s">
        <v>110</v>
      </c>
      <c r="V507" s="18">
        <f t="shared" si="21"/>
        <v>50</v>
      </c>
      <c r="W507" s="18">
        <v>50</v>
      </c>
      <c r="X507" s="18"/>
      <c r="Y507" s="18"/>
      <c r="Z507" s="18">
        <v>1850</v>
      </c>
      <c r="AA507" s="18">
        <v>121</v>
      </c>
      <c r="AB507" s="18" t="s">
        <v>111</v>
      </c>
      <c r="AC507" s="18" t="s">
        <v>111</v>
      </c>
      <c r="AD507" s="18" t="s">
        <v>111</v>
      </c>
      <c r="AE507" s="18" t="s">
        <v>111</v>
      </c>
      <c r="AF507" s="18" t="s">
        <v>111</v>
      </c>
      <c r="AG507" s="18" t="s">
        <v>111</v>
      </c>
      <c r="AH507" s="18" t="s">
        <v>111</v>
      </c>
    </row>
    <row r="508" s="2" customFormat="1" ht="25" customHeight="1" spans="1:34">
      <c r="A508" s="18" t="s">
        <v>3246</v>
      </c>
      <c r="B508" s="18" t="s">
        <v>3247</v>
      </c>
      <c r="C508" s="18" t="s">
        <v>93</v>
      </c>
      <c r="D508" s="18" t="s">
        <v>938</v>
      </c>
      <c r="E508" s="18" t="s">
        <v>2331</v>
      </c>
      <c r="F508" s="18" t="s">
        <v>3248</v>
      </c>
      <c r="G508" s="18" t="s">
        <v>2089</v>
      </c>
      <c r="H508" s="18" t="s">
        <v>3249</v>
      </c>
      <c r="I508" s="18" t="s">
        <v>3250</v>
      </c>
      <c r="J508" s="21" t="s">
        <v>1445</v>
      </c>
      <c r="K508" s="18" t="s">
        <v>101</v>
      </c>
      <c r="L508" s="18" t="s">
        <v>3251</v>
      </c>
      <c r="M508" s="18" t="s">
        <v>1868</v>
      </c>
      <c r="N508" s="18" t="s">
        <v>3252</v>
      </c>
      <c r="O508" s="18" t="s">
        <v>105</v>
      </c>
      <c r="P508" s="18" t="s">
        <v>106</v>
      </c>
      <c r="Q508" s="18" t="s">
        <v>107</v>
      </c>
      <c r="R508" s="18" t="s">
        <v>3003</v>
      </c>
      <c r="S508" s="18" t="s">
        <v>944</v>
      </c>
      <c r="T508" s="18">
        <v>13892656918</v>
      </c>
      <c r="U508" s="18" t="s">
        <v>110</v>
      </c>
      <c r="V508" s="18">
        <f t="shared" si="21"/>
        <v>40</v>
      </c>
      <c r="W508" s="18">
        <v>40</v>
      </c>
      <c r="X508" s="18"/>
      <c r="Y508" s="18"/>
      <c r="Z508" s="18">
        <v>275</v>
      </c>
      <c r="AA508" s="18">
        <v>70</v>
      </c>
      <c r="AB508" s="18" t="s">
        <v>111</v>
      </c>
      <c r="AC508" s="18" t="s">
        <v>111</v>
      </c>
      <c r="AD508" s="18" t="s">
        <v>111</v>
      </c>
      <c r="AE508" s="18" t="s">
        <v>111</v>
      </c>
      <c r="AF508" s="18" t="s">
        <v>111</v>
      </c>
      <c r="AG508" s="18" t="s">
        <v>111</v>
      </c>
      <c r="AH508" s="18" t="s">
        <v>111</v>
      </c>
    </row>
    <row r="509" s="2" customFormat="1" ht="25" customHeight="1" spans="1:34">
      <c r="A509" s="18" t="s">
        <v>3253</v>
      </c>
      <c r="B509" s="18" t="s">
        <v>3254</v>
      </c>
      <c r="C509" s="18" t="s">
        <v>93</v>
      </c>
      <c r="D509" s="18" t="s">
        <v>938</v>
      </c>
      <c r="E509" s="18" t="s">
        <v>954</v>
      </c>
      <c r="F509" s="18" t="s">
        <v>3255</v>
      </c>
      <c r="G509" s="18" t="s">
        <v>2089</v>
      </c>
      <c r="H509" s="18" t="s">
        <v>3256</v>
      </c>
      <c r="I509" s="18" t="s">
        <v>3257</v>
      </c>
      <c r="J509" s="21" t="s">
        <v>1445</v>
      </c>
      <c r="K509" s="18" t="s">
        <v>101</v>
      </c>
      <c r="L509" s="18" t="s">
        <v>323</v>
      </c>
      <c r="M509" s="18" t="s">
        <v>1868</v>
      </c>
      <c r="N509" s="18" t="s">
        <v>956</v>
      </c>
      <c r="O509" s="18" t="s">
        <v>105</v>
      </c>
      <c r="P509" s="18" t="s">
        <v>106</v>
      </c>
      <c r="Q509" s="18" t="s">
        <v>107</v>
      </c>
      <c r="R509" s="18" t="s">
        <v>3036</v>
      </c>
      <c r="S509" s="18" t="s">
        <v>944</v>
      </c>
      <c r="T509" s="18">
        <v>13892656918</v>
      </c>
      <c r="U509" s="18" t="s">
        <v>110</v>
      </c>
      <c r="V509" s="18">
        <f t="shared" si="21"/>
        <v>80</v>
      </c>
      <c r="W509" s="18">
        <v>80</v>
      </c>
      <c r="X509" s="18"/>
      <c r="Y509" s="18"/>
      <c r="Z509" s="18">
        <v>487</v>
      </c>
      <c r="AA509" s="18">
        <v>192</v>
      </c>
      <c r="AB509" s="18" t="s">
        <v>111</v>
      </c>
      <c r="AC509" s="18" t="s">
        <v>111</v>
      </c>
      <c r="AD509" s="18" t="s">
        <v>112</v>
      </c>
      <c r="AE509" s="18" t="s">
        <v>111</v>
      </c>
      <c r="AF509" s="18" t="s">
        <v>111</v>
      </c>
      <c r="AG509" s="18" t="s">
        <v>111</v>
      </c>
      <c r="AH509" s="18" t="s">
        <v>111</v>
      </c>
    </row>
    <row r="510" s="2" customFormat="1" ht="25" customHeight="1" spans="1:34">
      <c r="A510" s="18" t="s">
        <v>3258</v>
      </c>
      <c r="B510" s="18" t="s">
        <v>3259</v>
      </c>
      <c r="C510" s="18" t="s">
        <v>93</v>
      </c>
      <c r="D510" s="18" t="s">
        <v>938</v>
      </c>
      <c r="E510" s="18" t="s">
        <v>3260</v>
      </c>
      <c r="F510" s="18" t="s">
        <v>3261</v>
      </c>
      <c r="G510" s="18" t="s">
        <v>2089</v>
      </c>
      <c r="H510" s="18" t="s">
        <v>3262</v>
      </c>
      <c r="I510" s="18" t="s">
        <v>3263</v>
      </c>
      <c r="J510" s="21" t="s">
        <v>1445</v>
      </c>
      <c r="K510" s="18" t="s">
        <v>101</v>
      </c>
      <c r="L510" s="18" t="s">
        <v>122</v>
      </c>
      <c r="M510" s="18" t="s">
        <v>1868</v>
      </c>
      <c r="N510" s="18" t="s">
        <v>3264</v>
      </c>
      <c r="O510" s="18" t="s">
        <v>105</v>
      </c>
      <c r="P510" s="18" t="s">
        <v>106</v>
      </c>
      <c r="Q510" s="18" t="s">
        <v>107</v>
      </c>
      <c r="R510" s="18" t="s">
        <v>1065</v>
      </c>
      <c r="S510" s="18" t="s">
        <v>944</v>
      </c>
      <c r="T510" s="18">
        <v>13892656918</v>
      </c>
      <c r="U510" s="18" t="s">
        <v>110</v>
      </c>
      <c r="V510" s="18">
        <f t="shared" si="21"/>
        <v>60</v>
      </c>
      <c r="W510" s="18">
        <v>60</v>
      </c>
      <c r="X510" s="18"/>
      <c r="Y510" s="18"/>
      <c r="Z510" s="18">
        <v>5670</v>
      </c>
      <c r="AA510" s="18">
        <v>1032</v>
      </c>
      <c r="AB510" s="18" t="s">
        <v>111</v>
      </c>
      <c r="AC510" s="18" t="s">
        <v>111</v>
      </c>
      <c r="AD510" s="18" t="s">
        <v>112</v>
      </c>
      <c r="AE510" s="18" t="s">
        <v>111</v>
      </c>
      <c r="AF510" s="18" t="s">
        <v>111</v>
      </c>
      <c r="AG510" s="18" t="s">
        <v>111</v>
      </c>
      <c r="AH510" s="18" t="s">
        <v>111</v>
      </c>
    </row>
    <row r="511" s="2" customFormat="1" ht="25" customHeight="1" spans="1:34">
      <c r="A511" s="18" t="s">
        <v>3265</v>
      </c>
      <c r="B511" s="18" t="s">
        <v>3266</v>
      </c>
      <c r="C511" s="18" t="s">
        <v>93</v>
      </c>
      <c r="D511" s="18" t="s">
        <v>1031</v>
      </c>
      <c r="E511" s="18" t="s">
        <v>1789</v>
      </c>
      <c r="F511" s="18" t="s">
        <v>3267</v>
      </c>
      <c r="G511" s="18" t="s">
        <v>2089</v>
      </c>
      <c r="H511" s="18" t="s">
        <v>3266</v>
      </c>
      <c r="I511" s="18" t="s">
        <v>3266</v>
      </c>
      <c r="J511" s="21" t="s">
        <v>1445</v>
      </c>
      <c r="K511" s="18" t="s">
        <v>101</v>
      </c>
      <c r="L511" s="18" t="s">
        <v>1307</v>
      </c>
      <c r="M511" s="18" t="s">
        <v>1868</v>
      </c>
      <c r="N511" s="18" t="s">
        <v>3268</v>
      </c>
      <c r="O511" s="18" t="s">
        <v>401</v>
      </c>
      <c r="P511" s="18" t="s">
        <v>106</v>
      </c>
      <c r="Q511" s="18" t="s">
        <v>107</v>
      </c>
      <c r="R511" s="18" t="s">
        <v>3269</v>
      </c>
      <c r="S511" s="18" t="s">
        <v>1038</v>
      </c>
      <c r="T511" s="18">
        <v>15289268688</v>
      </c>
      <c r="U511" s="18" t="s">
        <v>110</v>
      </c>
      <c r="V511" s="18">
        <f t="shared" si="21"/>
        <v>70</v>
      </c>
      <c r="W511" s="18">
        <v>70</v>
      </c>
      <c r="X511" s="18"/>
      <c r="Y511" s="18"/>
      <c r="Z511" s="18">
        <v>624</v>
      </c>
      <c r="AA511" s="18">
        <v>152</v>
      </c>
      <c r="AB511" s="18" t="s">
        <v>111</v>
      </c>
      <c r="AC511" s="18" t="s">
        <v>111</v>
      </c>
      <c r="AD511" s="18" t="s">
        <v>112</v>
      </c>
      <c r="AE511" s="18" t="s">
        <v>111</v>
      </c>
      <c r="AF511" s="18" t="s">
        <v>111</v>
      </c>
      <c r="AG511" s="18" t="s">
        <v>111</v>
      </c>
      <c r="AH511" s="18" t="s">
        <v>111</v>
      </c>
    </row>
    <row r="512" s="2" customFormat="1" ht="25" customHeight="1" spans="1:34">
      <c r="A512" s="18" t="s">
        <v>3270</v>
      </c>
      <c r="B512" s="18" t="s">
        <v>3271</v>
      </c>
      <c r="C512" s="18" t="s">
        <v>93</v>
      </c>
      <c r="D512" s="18" t="s">
        <v>1031</v>
      </c>
      <c r="E512" s="18" t="s">
        <v>1067</v>
      </c>
      <c r="F512" s="18" t="s">
        <v>3272</v>
      </c>
      <c r="G512" s="18" t="s">
        <v>2089</v>
      </c>
      <c r="H512" s="18" t="s">
        <v>3273</v>
      </c>
      <c r="I512" s="18" t="s">
        <v>3273</v>
      </c>
      <c r="J512" s="21" t="s">
        <v>1445</v>
      </c>
      <c r="K512" s="18" t="s">
        <v>101</v>
      </c>
      <c r="L512" s="18" t="s">
        <v>1542</v>
      </c>
      <c r="M512" s="18" t="s">
        <v>1868</v>
      </c>
      <c r="N512" s="18" t="s">
        <v>3274</v>
      </c>
      <c r="O512" s="18" t="s">
        <v>401</v>
      </c>
      <c r="P512" s="18" t="s">
        <v>106</v>
      </c>
      <c r="Q512" s="18" t="s">
        <v>107</v>
      </c>
      <c r="R512" s="18" t="s">
        <v>1067</v>
      </c>
      <c r="S512" s="18" t="s">
        <v>1038</v>
      </c>
      <c r="T512" s="18">
        <v>15289268688</v>
      </c>
      <c r="U512" s="18" t="s">
        <v>110</v>
      </c>
      <c r="V512" s="18">
        <f t="shared" si="21"/>
        <v>85</v>
      </c>
      <c r="W512" s="18">
        <v>85</v>
      </c>
      <c r="X512" s="18"/>
      <c r="Y512" s="18"/>
      <c r="Z512" s="18">
        <v>342</v>
      </c>
      <c r="AA512" s="18">
        <v>51</v>
      </c>
      <c r="AB512" s="18" t="s">
        <v>111</v>
      </c>
      <c r="AC512" s="18" t="s">
        <v>111</v>
      </c>
      <c r="AD512" s="18" t="s">
        <v>112</v>
      </c>
      <c r="AE512" s="18" t="s">
        <v>111</v>
      </c>
      <c r="AF512" s="18" t="s">
        <v>111</v>
      </c>
      <c r="AG512" s="18" t="s">
        <v>111</v>
      </c>
      <c r="AH512" s="18" t="s">
        <v>111</v>
      </c>
    </row>
    <row r="513" s="2" customFormat="1" ht="25" customHeight="1" spans="1:34">
      <c r="A513" s="18" t="s">
        <v>3275</v>
      </c>
      <c r="B513" s="18" t="s">
        <v>3276</v>
      </c>
      <c r="C513" s="18" t="s">
        <v>93</v>
      </c>
      <c r="D513" s="18" t="s">
        <v>1092</v>
      </c>
      <c r="E513" s="18" t="s">
        <v>1093</v>
      </c>
      <c r="F513" s="18" t="s">
        <v>3277</v>
      </c>
      <c r="G513" s="18" t="s">
        <v>2089</v>
      </c>
      <c r="H513" s="18" t="s">
        <v>3278</v>
      </c>
      <c r="I513" s="18" t="s">
        <v>3278</v>
      </c>
      <c r="J513" s="21" t="s">
        <v>1445</v>
      </c>
      <c r="K513" s="18" t="s">
        <v>101</v>
      </c>
      <c r="L513" s="18" t="s">
        <v>517</v>
      </c>
      <c r="M513" s="18" t="s">
        <v>1868</v>
      </c>
      <c r="N513" s="18" t="s">
        <v>3279</v>
      </c>
      <c r="O513" s="18" t="s">
        <v>3280</v>
      </c>
      <c r="P513" s="18" t="s">
        <v>106</v>
      </c>
      <c r="Q513" s="18" t="s">
        <v>107</v>
      </c>
      <c r="R513" s="18" t="s">
        <v>1098</v>
      </c>
      <c r="S513" s="18" t="s">
        <v>1099</v>
      </c>
      <c r="T513" s="18">
        <v>13891649408</v>
      </c>
      <c r="U513" s="18" t="s">
        <v>110</v>
      </c>
      <c r="V513" s="18">
        <f t="shared" si="21"/>
        <v>90</v>
      </c>
      <c r="W513" s="18">
        <v>90</v>
      </c>
      <c r="X513" s="18"/>
      <c r="Y513" s="18"/>
      <c r="Z513" s="18">
        <v>241</v>
      </c>
      <c r="AA513" s="18">
        <v>86</v>
      </c>
      <c r="AB513" s="18" t="s">
        <v>111</v>
      </c>
      <c r="AC513" s="18" t="s">
        <v>111</v>
      </c>
      <c r="AD513" s="18" t="s">
        <v>112</v>
      </c>
      <c r="AE513" s="18" t="s">
        <v>111</v>
      </c>
      <c r="AF513" s="18" t="s">
        <v>111</v>
      </c>
      <c r="AG513" s="18" t="s">
        <v>111</v>
      </c>
      <c r="AH513" s="18" t="s">
        <v>111</v>
      </c>
    </row>
    <row r="514" s="2" customFormat="1" ht="25" customHeight="1" spans="1:34">
      <c r="A514" s="18" t="s">
        <v>3281</v>
      </c>
      <c r="B514" s="18" t="s">
        <v>3282</v>
      </c>
      <c r="C514" s="18" t="s">
        <v>93</v>
      </c>
      <c r="D514" s="22" t="s">
        <v>1131</v>
      </c>
      <c r="E514" s="18" t="s">
        <v>2803</v>
      </c>
      <c r="F514" s="18" t="s">
        <v>3283</v>
      </c>
      <c r="G514" s="18" t="s">
        <v>2089</v>
      </c>
      <c r="H514" s="18" t="s">
        <v>3284</v>
      </c>
      <c r="I514" s="18" t="s">
        <v>3285</v>
      </c>
      <c r="J514" s="21" t="s">
        <v>1445</v>
      </c>
      <c r="K514" s="18" t="s">
        <v>101</v>
      </c>
      <c r="L514" s="18" t="s">
        <v>122</v>
      </c>
      <c r="M514" s="18" t="s">
        <v>2092</v>
      </c>
      <c r="N514" s="18" t="s">
        <v>3286</v>
      </c>
      <c r="O514" s="18" t="s">
        <v>401</v>
      </c>
      <c r="P514" s="18" t="s">
        <v>106</v>
      </c>
      <c r="Q514" s="18" t="s">
        <v>2094</v>
      </c>
      <c r="R514" s="18" t="s">
        <v>1131</v>
      </c>
      <c r="S514" s="18" t="s">
        <v>1136</v>
      </c>
      <c r="T514" s="18">
        <v>13892639656</v>
      </c>
      <c r="U514" s="18" t="s">
        <v>110</v>
      </c>
      <c r="V514" s="18">
        <f t="shared" si="21"/>
        <v>90</v>
      </c>
      <c r="W514" s="18">
        <v>90</v>
      </c>
      <c r="X514" s="18"/>
      <c r="Y514" s="18"/>
      <c r="Z514" s="18">
        <v>451</v>
      </c>
      <c r="AA514" s="18">
        <v>172</v>
      </c>
      <c r="AB514" s="18" t="s">
        <v>111</v>
      </c>
      <c r="AC514" s="18" t="s">
        <v>111</v>
      </c>
      <c r="AD514" s="18" t="s">
        <v>112</v>
      </c>
      <c r="AE514" s="18" t="s">
        <v>111</v>
      </c>
      <c r="AF514" s="18" t="s">
        <v>111</v>
      </c>
      <c r="AG514" s="18" t="s">
        <v>111</v>
      </c>
      <c r="AH514" s="18" t="s">
        <v>111</v>
      </c>
    </row>
    <row r="515" s="2" customFormat="1" ht="25" customHeight="1" spans="1:34">
      <c r="A515" s="18" t="s">
        <v>3287</v>
      </c>
      <c r="B515" s="18" t="s">
        <v>3288</v>
      </c>
      <c r="C515" s="18" t="s">
        <v>93</v>
      </c>
      <c r="D515" s="22" t="s">
        <v>1131</v>
      </c>
      <c r="E515" s="18" t="s">
        <v>1642</v>
      </c>
      <c r="F515" s="18" t="s">
        <v>3289</v>
      </c>
      <c r="G515" s="18" t="s">
        <v>2089</v>
      </c>
      <c r="H515" s="18" t="s">
        <v>3290</v>
      </c>
      <c r="I515" s="18" t="s">
        <v>3290</v>
      </c>
      <c r="J515" s="21" t="s">
        <v>1445</v>
      </c>
      <c r="K515" s="18" t="s">
        <v>101</v>
      </c>
      <c r="L515" s="18" t="s">
        <v>500</v>
      </c>
      <c r="M515" s="18" t="s">
        <v>1868</v>
      </c>
      <c r="N515" s="18" t="s">
        <v>3291</v>
      </c>
      <c r="O515" s="18" t="s">
        <v>105</v>
      </c>
      <c r="P515" s="18" t="s">
        <v>106</v>
      </c>
      <c r="Q515" s="18" t="s">
        <v>3188</v>
      </c>
      <c r="R515" s="18" t="s">
        <v>1131</v>
      </c>
      <c r="S515" s="18" t="s">
        <v>1136</v>
      </c>
      <c r="T515" s="18">
        <v>13892639656</v>
      </c>
      <c r="U515" s="18" t="s">
        <v>110</v>
      </c>
      <c r="V515" s="18">
        <f t="shared" si="21"/>
        <v>60</v>
      </c>
      <c r="W515" s="18">
        <v>60</v>
      </c>
      <c r="X515" s="18"/>
      <c r="Y515" s="18"/>
      <c r="Z515" s="18">
        <v>602</v>
      </c>
      <c r="AA515" s="18">
        <v>192</v>
      </c>
      <c r="AB515" s="18" t="s">
        <v>111</v>
      </c>
      <c r="AC515" s="18" t="s">
        <v>111</v>
      </c>
      <c r="AD515" s="18" t="s">
        <v>112</v>
      </c>
      <c r="AE515" s="18" t="s">
        <v>111</v>
      </c>
      <c r="AF515" s="18" t="s">
        <v>111</v>
      </c>
      <c r="AG515" s="18" t="s">
        <v>111</v>
      </c>
      <c r="AH515" s="18" t="s">
        <v>111</v>
      </c>
    </row>
    <row r="516" s="2" customFormat="1" ht="25" customHeight="1" spans="1:34">
      <c r="A516" s="18" t="s">
        <v>3292</v>
      </c>
      <c r="B516" s="18" t="s">
        <v>3293</v>
      </c>
      <c r="C516" s="18" t="s">
        <v>93</v>
      </c>
      <c r="D516" s="22" t="s">
        <v>1131</v>
      </c>
      <c r="E516" s="18" t="s">
        <v>1566</v>
      </c>
      <c r="F516" s="18" t="s">
        <v>3294</v>
      </c>
      <c r="G516" s="18" t="s">
        <v>2089</v>
      </c>
      <c r="H516" s="18" t="s">
        <v>3293</v>
      </c>
      <c r="I516" s="18" t="s">
        <v>3295</v>
      </c>
      <c r="J516" s="21" t="s">
        <v>1445</v>
      </c>
      <c r="K516" s="18" t="s">
        <v>101</v>
      </c>
      <c r="L516" s="18" t="s">
        <v>3296</v>
      </c>
      <c r="M516" s="18" t="s">
        <v>1868</v>
      </c>
      <c r="N516" s="18" t="s">
        <v>3297</v>
      </c>
      <c r="O516" s="18" t="s">
        <v>3182</v>
      </c>
      <c r="P516" s="18" t="s">
        <v>106</v>
      </c>
      <c r="Q516" s="18" t="s">
        <v>107</v>
      </c>
      <c r="R516" s="18" t="s">
        <v>1131</v>
      </c>
      <c r="S516" s="18" t="s">
        <v>1136</v>
      </c>
      <c r="T516" s="18">
        <v>13892639656</v>
      </c>
      <c r="U516" s="18" t="s">
        <v>110</v>
      </c>
      <c r="V516" s="18">
        <f t="shared" si="21"/>
        <v>80</v>
      </c>
      <c r="W516" s="18">
        <v>80</v>
      </c>
      <c r="X516" s="18"/>
      <c r="Y516" s="18"/>
      <c r="Z516" s="18">
        <v>450</v>
      </c>
      <c r="AA516" s="18">
        <v>179</v>
      </c>
      <c r="AB516" s="18" t="s">
        <v>111</v>
      </c>
      <c r="AC516" s="18" t="s">
        <v>111</v>
      </c>
      <c r="AD516" s="18" t="s">
        <v>112</v>
      </c>
      <c r="AE516" s="18" t="s">
        <v>111</v>
      </c>
      <c r="AF516" s="18" t="s">
        <v>111</v>
      </c>
      <c r="AG516" s="18" t="s">
        <v>111</v>
      </c>
      <c r="AH516" s="18" t="s">
        <v>111</v>
      </c>
    </row>
    <row r="517" s="2" customFormat="1" ht="25" customHeight="1" spans="1:34">
      <c r="A517" s="18" t="s">
        <v>3298</v>
      </c>
      <c r="B517" s="18" t="s">
        <v>3299</v>
      </c>
      <c r="C517" s="18" t="s">
        <v>93</v>
      </c>
      <c r="D517" s="22" t="s">
        <v>1131</v>
      </c>
      <c r="E517" s="18" t="s">
        <v>1642</v>
      </c>
      <c r="F517" s="18" t="s">
        <v>3300</v>
      </c>
      <c r="G517" s="18" t="s">
        <v>2089</v>
      </c>
      <c r="H517" s="18" t="s">
        <v>3301</v>
      </c>
      <c r="I517" s="18" t="s">
        <v>3302</v>
      </c>
      <c r="J517" s="21" t="s">
        <v>1445</v>
      </c>
      <c r="K517" s="18" t="s">
        <v>101</v>
      </c>
      <c r="L517" s="18" t="s">
        <v>3303</v>
      </c>
      <c r="M517" s="18" t="s">
        <v>1868</v>
      </c>
      <c r="N517" s="18" t="s">
        <v>3304</v>
      </c>
      <c r="O517" s="18" t="s">
        <v>187</v>
      </c>
      <c r="P517" s="18" t="s">
        <v>106</v>
      </c>
      <c r="Q517" s="18" t="s">
        <v>107</v>
      </c>
      <c r="R517" s="18" t="s">
        <v>1131</v>
      </c>
      <c r="S517" s="18" t="s">
        <v>1136</v>
      </c>
      <c r="T517" s="18">
        <v>13892639656</v>
      </c>
      <c r="U517" s="18" t="s">
        <v>110</v>
      </c>
      <c r="V517" s="18">
        <f t="shared" si="21"/>
        <v>80</v>
      </c>
      <c r="W517" s="18">
        <v>80</v>
      </c>
      <c r="X517" s="18"/>
      <c r="Y517" s="18"/>
      <c r="Z517" s="18">
        <v>450</v>
      </c>
      <c r="AA517" s="18">
        <v>112</v>
      </c>
      <c r="AB517" s="18" t="s">
        <v>111</v>
      </c>
      <c r="AC517" s="18" t="s">
        <v>111</v>
      </c>
      <c r="AD517" s="18" t="s">
        <v>112</v>
      </c>
      <c r="AE517" s="18" t="s">
        <v>111</v>
      </c>
      <c r="AF517" s="18" t="s">
        <v>111</v>
      </c>
      <c r="AG517" s="18" t="s">
        <v>111</v>
      </c>
      <c r="AH517" s="18" t="s">
        <v>111</v>
      </c>
    </row>
    <row r="518" s="2" customFormat="1" ht="25" customHeight="1" spans="1:34">
      <c r="A518" s="18" t="s">
        <v>3305</v>
      </c>
      <c r="B518" s="18" t="s">
        <v>3306</v>
      </c>
      <c r="C518" s="18" t="s">
        <v>93</v>
      </c>
      <c r="D518" s="22" t="s">
        <v>1131</v>
      </c>
      <c r="E518" s="18" t="s">
        <v>3307</v>
      </c>
      <c r="F518" s="18" t="s">
        <v>3308</v>
      </c>
      <c r="G518" s="18" t="s">
        <v>2089</v>
      </c>
      <c r="H518" s="18" t="s">
        <v>3309</v>
      </c>
      <c r="I518" s="18" t="s">
        <v>3306</v>
      </c>
      <c r="J518" s="21" t="s">
        <v>1445</v>
      </c>
      <c r="K518" s="18" t="s">
        <v>101</v>
      </c>
      <c r="L518" s="18" t="s">
        <v>1307</v>
      </c>
      <c r="M518" s="18" t="s">
        <v>1868</v>
      </c>
      <c r="N518" s="18" t="s">
        <v>3310</v>
      </c>
      <c r="O518" s="18" t="s">
        <v>401</v>
      </c>
      <c r="P518" s="18" t="s">
        <v>106</v>
      </c>
      <c r="Q518" s="18" t="s">
        <v>107</v>
      </c>
      <c r="R518" s="18" t="s">
        <v>1131</v>
      </c>
      <c r="S518" s="18" t="s">
        <v>1136</v>
      </c>
      <c r="T518" s="18">
        <v>13892639656</v>
      </c>
      <c r="U518" s="18" t="s">
        <v>110</v>
      </c>
      <c r="V518" s="18">
        <f t="shared" si="21"/>
        <v>70</v>
      </c>
      <c r="W518" s="18">
        <v>70</v>
      </c>
      <c r="X518" s="18"/>
      <c r="Y518" s="18"/>
      <c r="Z518" s="18">
        <v>120</v>
      </c>
      <c r="AA518" s="18">
        <v>54</v>
      </c>
      <c r="AB518" s="18" t="s">
        <v>111</v>
      </c>
      <c r="AC518" s="18" t="s">
        <v>111</v>
      </c>
      <c r="AD518" s="18" t="s">
        <v>111</v>
      </c>
      <c r="AE518" s="18" t="s">
        <v>111</v>
      </c>
      <c r="AF518" s="18" t="s">
        <v>111</v>
      </c>
      <c r="AG518" s="18" t="s">
        <v>111</v>
      </c>
      <c r="AH518" s="18" t="s">
        <v>111</v>
      </c>
    </row>
    <row r="519" s="2" customFormat="1" ht="25" customHeight="1" spans="1:34">
      <c r="A519" s="18" t="s">
        <v>3311</v>
      </c>
      <c r="B519" s="18" t="s">
        <v>3312</v>
      </c>
      <c r="C519" s="18" t="s">
        <v>93</v>
      </c>
      <c r="D519" s="22" t="s">
        <v>1131</v>
      </c>
      <c r="E519" s="18" t="s">
        <v>2803</v>
      </c>
      <c r="F519" s="18" t="s">
        <v>3313</v>
      </c>
      <c r="G519" s="18" t="s">
        <v>2089</v>
      </c>
      <c r="H519" s="18" t="s">
        <v>3314</v>
      </c>
      <c r="I519" s="18" t="s">
        <v>3315</v>
      </c>
      <c r="J519" s="21" t="s">
        <v>1445</v>
      </c>
      <c r="K519" s="18" t="s">
        <v>101</v>
      </c>
      <c r="L519" s="18" t="s">
        <v>500</v>
      </c>
      <c r="M519" s="18" t="s">
        <v>1868</v>
      </c>
      <c r="N519" s="18" t="s">
        <v>3316</v>
      </c>
      <c r="O519" s="18" t="s">
        <v>170</v>
      </c>
      <c r="P519" s="18" t="s">
        <v>106</v>
      </c>
      <c r="Q519" s="18" t="s">
        <v>107</v>
      </c>
      <c r="R519" s="18" t="s">
        <v>1131</v>
      </c>
      <c r="S519" s="18" t="s">
        <v>1136</v>
      </c>
      <c r="T519" s="18">
        <v>13892639656</v>
      </c>
      <c r="U519" s="18" t="s">
        <v>110</v>
      </c>
      <c r="V519" s="18">
        <f t="shared" si="21"/>
        <v>60</v>
      </c>
      <c r="W519" s="18">
        <v>60</v>
      </c>
      <c r="X519" s="18"/>
      <c r="Y519" s="18"/>
      <c r="Z519" s="18">
        <v>326</v>
      </c>
      <c r="AA519" s="18">
        <v>114</v>
      </c>
      <c r="AB519" s="18" t="s">
        <v>111</v>
      </c>
      <c r="AC519" s="18" t="s">
        <v>111</v>
      </c>
      <c r="AD519" s="18" t="s">
        <v>112</v>
      </c>
      <c r="AE519" s="18" t="s">
        <v>111</v>
      </c>
      <c r="AF519" s="18" t="s">
        <v>111</v>
      </c>
      <c r="AG519" s="18" t="s">
        <v>111</v>
      </c>
      <c r="AH519" s="18" t="s">
        <v>111</v>
      </c>
    </row>
    <row r="520" s="2" customFormat="1" ht="25" customHeight="1" spans="1:34">
      <c r="A520" s="18" t="s">
        <v>3317</v>
      </c>
      <c r="B520" s="18" t="s">
        <v>3318</v>
      </c>
      <c r="C520" s="18" t="s">
        <v>93</v>
      </c>
      <c r="D520" s="18" t="s">
        <v>1139</v>
      </c>
      <c r="E520" s="18" t="s">
        <v>1140</v>
      </c>
      <c r="F520" s="18" t="s">
        <v>3319</v>
      </c>
      <c r="G520" s="18" t="s">
        <v>2089</v>
      </c>
      <c r="H520" s="18" t="s">
        <v>3318</v>
      </c>
      <c r="I520" s="18" t="s">
        <v>3318</v>
      </c>
      <c r="J520" s="21" t="s">
        <v>1445</v>
      </c>
      <c r="K520" s="18" t="s">
        <v>101</v>
      </c>
      <c r="L520" s="18" t="s">
        <v>314</v>
      </c>
      <c r="M520" s="18" t="s">
        <v>1868</v>
      </c>
      <c r="N520" s="18" t="s">
        <v>3320</v>
      </c>
      <c r="O520" s="18" t="s">
        <v>105</v>
      </c>
      <c r="P520" s="18" t="s">
        <v>106</v>
      </c>
      <c r="Q520" s="18" t="s">
        <v>107</v>
      </c>
      <c r="R520" s="18" t="s">
        <v>1146</v>
      </c>
      <c r="S520" s="18" t="s">
        <v>1147</v>
      </c>
      <c r="T520" s="18">
        <v>18991622889</v>
      </c>
      <c r="U520" s="18" t="s">
        <v>110</v>
      </c>
      <c r="V520" s="18">
        <f t="shared" si="21"/>
        <v>60</v>
      </c>
      <c r="W520" s="18">
        <v>60</v>
      </c>
      <c r="X520" s="18"/>
      <c r="Y520" s="18"/>
      <c r="Z520" s="18">
        <v>780</v>
      </c>
      <c r="AA520" s="18">
        <v>268</v>
      </c>
      <c r="AB520" s="18" t="s">
        <v>111</v>
      </c>
      <c r="AC520" s="18" t="s">
        <v>111</v>
      </c>
      <c r="AD520" s="18" t="s">
        <v>111</v>
      </c>
      <c r="AE520" s="18" t="s">
        <v>111</v>
      </c>
      <c r="AF520" s="18" t="s">
        <v>111</v>
      </c>
      <c r="AG520" s="18" t="s">
        <v>111</v>
      </c>
      <c r="AH520" s="18" t="s">
        <v>111</v>
      </c>
    </row>
    <row r="521" s="2" customFormat="1" ht="25" customHeight="1" spans="1:34">
      <c r="A521" s="18" t="s">
        <v>3321</v>
      </c>
      <c r="B521" s="18" t="s">
        <v>3322</v>
      </c>
      <c r="C521" s="18" t="s">
        <v>93</v>
      </c>
      <c r="D521" s="18" t="s">
        <v>1139</v>
      </c>
      <c r="E521" s="18" t="s">
        <v>1140</v>
      </c>
      <c r="F521" s="18" t="s">
        <v>3323</v>
      </c>
      <c r="G521" s="18" t="s">
        <v>2089</v>
      </c>
      <c r="H521" s="18" t="s">
        <v>3324</v>
      </c>
      <c r="I521" s="18" t="s">
        <v>3324</v>
      </c>
      <c r="J521" s="21" t="s">
        <v>1445</v>
      </c>
      <c r="K521" s="18" t="s">
        <v>101</v>
      </c>
      <c r="L521" s="18" t="s">
        <v>314</v>
      </c>
      <c r="M521" s="18" t="s">
        <v>1868</v>
      </c>
      <c r="N521" s="18" t="s">
        <v>1145</v>
      </c>
      <c r="O521" s="18" t="s">
        <v>105</v>
      </c>
      <c r="P521" s="18" t="s">
        <v>106</v>
      </c>
      <c r="Q521" s="18" t="s">
        <v>107</v>
      </c>
      <c r="R521" s="18" t="s">
        <v>1146</v>
      </c>
      <c r="S521" s="18" t="s">
        <v>1147</v>
      </c>
      <c r="T521" s="18">
        <v>18991622889</v>
      </c>
      <c r="U521" s="18" t="s">
        <v>110</v>
      </c>
      <c r="V521" s="18">
        <f t="shared" si="21"/>
        <v>60</v>
      </c>
      <c r="W521" s="18">
        <v>60</v>
      </c>
      <c r="X521" s="18"/>
      <c r="Y521" s="18"/>
      <c r="Z521" s="18">
        <v>1020</v>
      </c>
      <c r="AA521" s="18">
        <v>268</v>
      </c>
      <c r="AB521" s="18" t="s">
        <v>111</v>
      </c>
      <c r="AC521" s="18" t="s">
        <v>111</v>
      </c>
      <c r="AD521" s="18" t="s">
        <v>111</v>
      </c>
      <c r="AE521" s="18" t="s">
        <v>111</v>
      </c>
      <c r="AF521" s="18" t="s">
        <v>111</v>
      </c>
      <c r="AG521" s="18" t="s">
        <v>111</v>
      </c>
      <c r="AH521" s="18" t="s">
        <v>111</v>
      </c>
    </row>
    <row r="522" s="2" customFormat="1" ht="25" customHeight="1" spans="1:34">
      <c r="A522" s="18" t="s">
        <v>3325</v>
      </c>
      <c r="B522" s="18" t="s">
        <v>3326</v>
      </c>
      <c r="C522" s="18" t="s">
        <v>93</v>
      </c>
      <c r="D522" s="18" t="s">
        <v>1139</v>
      </c>
      <c r="E522" s="18" t="s">
        <v>1175</v>
      </c>
      <c r="F522" s="18" t="s">
        <v>3327</v>
      </c>
      <c r="G522" s="18" t="s">
        <v>2089</v>
      </c>
      <c r="H522" s="18" t="s">
        <v>3326</v>
      </c>
      <c r="I522" s="18" t="s">
        <v>3326</v>
      </c>
      <c r="J522" s="21" t="s">
        <v>1445</v>
      </c>
      <c r="K522" s="18" t="s">
        <v>101</v>
      </c>
      <c r="L522" s="18" t="s">
        <v>3328</v>
      </c>
      <c r="M522" s="18" t="s">
        <v>1868</v>
      </c>
      <c r="N522" s="18" t="s">
        <v>3329</v>
      </c>
      <c r="O522" s="18" t="s">
        <v>105</v>
      </c>
      <c r="P522" s="18" t="s">
        <v>106</v>
      </c>
      <c r="Q522" s="18" t="s">
        <v>3162</v>
      </c>
      <c r="R522" s="18" t="s">
        <v>3330</v>
      </c>
      <c r="S522" s="18" t="s">
        <v>1147</v>
      </c>
      <c r="T522" s="18">
        <v>18991622889</v>
      </c>
      <c r="U522" s="18" t="s">
        <v>110</v>
      </c>
      <c r="V522" s="18">
        <f t="shared" si="21"/>
        <v>92</v>
      </c>
      <c r="W522" s="18">
        <v>92</v>
      </c>
      <c r="X522" s="18"/>
      <c r="Y522" s="18"/>
      <c r="Z522" s="18">
        <v>734</v>
      </c>
      <c r="AA522" s="18">
        <v>221</v>
      </c>
      <c r="AB522" s="18" t="s">
        <v>111</v>
      </c>
      <c r="AC522" s="18" t="s">
        <v>111</v>
      </c>
      <c r="AD522" s="18" t="s">
        <v>111</v>
      </c>
      <c r="AE522" s="18" t="s">
        <v>111</v>
      </c>
      <c r="AF522" s="18" t="s">
        <v>111</v>
      </c>
      <c r="AG522" s="18" t="s">
        <v>111</v>
      </c>
      <c r="AH522" s="18" t="s">
        <v>111</v>
      </c>
    </row>
    <row r="523" s="2" customFormat="1" ht="25" customHeight="1" spans="1:34">
      <c r="A523" s="18" t="s">
        <v>3331</v>
      </c>
      <c r="B523" s="18" t="s">
        <v>3332</v>
      </c>
      <c r="C523" s="18" t="s">
        <v>93</v>
      </c>
      <c r="D523" s="18" t="s">
        <v>1238</v>
      </c>
      <c r="E523" s="18" t="s">
        <v>1251</v>
      </c>
      <c r="F523" s="18" t="s">
        <v>3333</v>
      </c>
      <c r="G523" s="18" t="s">
        <v>2089</v>
      </c>
      <c r="H523" s="18" t="s">
        <v>3334</v>
      </c>
      <c r="I523" s="18" t="s">
        <v>3335</v>
      </c>
      <c r="J523" s="21" t="s">
        <v>1445</v>
      </c>
      <c r="K523" s="18" t="s">
        <v>101</v>
      </c>
      <c r="L523" s="18" t="s">
        <v>517</v>
      </c>
      <c r="M523" s="18" t="s">
        <v>1868</v>
      </c>
      <c r="N523" s="18" t="s">
        <v>3336</v>
      </c>
      <c r="O523" s="18" t="s">
        <v>401</v>
      </c>
      <c r="P523" s="18" t="s">
        <v>106</v>
      </c>
      <c r="Q523" s="18" t="s">
        <v>3162</v>
      </c>
      <c r="R523" s="18" t="s">
        <v>2461</v>
      </c>
      <c r="S523" s="18" t="s">
        <v>1244</v>
      </c>
      <c r="T523" s="18" t="s">
        <v>1245</v>
      </c>
      <c r="U523" s="18" t="s">
        <v>110</v>
      </c>
      <c r="V523" s="18">
        <f t="shared" ref="V523:V535" si="22">SUM(W523:Y523)</f>
        <v>20</v>
      </c>
      <c r="W523" s="18">
        <v>20</v>
      </c>
      <c r="X523" s="18"/>
      <c r="Y523" s="18"/>
      <c r="Z523" s="18">
        <v>839</v>
      </c>
      <c r="AA523" s="18">
        <v>362</v>
      </c>
      <c r="AB523" s="18" t="s">
        <v>111</v>
      </c>
      <c r="AC523" s="18" t="s">
        <v>111</v>
      </c>
      <c r="AD523" s="18" t="s">
        <v>112</v>
      </c>
      <c r="AE523" s="18" t="s">
        <v>111</v>
      </c>
      <c r="AF523" s="18" t="s">
        <v>111</v>
      </c>
      <c r="AG523" s="18" t="s">
        <v>111</v>
      </c>
      <c r="AH523" s="18" t="s">
        <v>111</v>
      </c>
    </row>
    <row r="524" s="2" customFormat="1" ht="25" customHeight="1" spans="1:34">
      <c r="A524" s="18" t="s">
        <v>3337</v>
      </c>
      <c r="B524" s="18" t="s">
        <v>3338</v>
      </c>
      <c r="C524" s="18" t="s">
        <v>93</v>
      </c>
      <c r="D524" s="18" t="s">
        <v>1238</v>
      </c>
      <c r="E524" s="18" t="s">
        <v>1705</v>
      </c>
      <c r="F524" s="18" t="s">
        <v>3339</v>
      </c>
      <c r="G524" s="18" t="s">
        <v>2089</v>
      </c>
      <c r="H524" s="18" t="s">
        <v>3340</v>
      </c>
      <c r="I524" s="18" t="s">
        <v>3341</v>
      </c>
      <c r="J524" s="21" t="s">
        <v>1445</v>
      </c>
      <c r="K524" s="18" t="s">
        <v>101</v>
      </c>
      <c r="L524" s="18" t="s">
        <v>810</v>
      </c>
      <c r="M524" s="18" t="s">
        <v>1868</v>
      </c>
      <c r="N524" s="18" t="s">
        <v>1707</v>
      </c>
      <c r="O524" s="18" t="s">
        <v>401</v>
      </c>
      <c r="P524" s="18" t="s">
        <v>106</v>
      </c>
      <c r="Q524" s="18" t="s">
        <v>107</v>
      </c>
      <c r="R524" s="18" t="s">
        <v>2461</v>
      </c>
      <c r="S524" s="18" t="s">
        <v>1244</v>
      </c>
      <c r="T524" s="18" t="s">
        <v>1245</v>
      </c>
      <c r="U524" s="18" t="s">
        <v>110</v>
      </c>
      <c r="V524" s="18">
        <f t="shared" si="22"/>
        <v>80</v>
      </c>
      <c r="W524" s="18">
        <v>80</v>
      </c>
      <c r="X524" s="18"/>
      <c r="Y524" s="18"/>
      <c r="Z524" s="18">
        <v>1132</v>
      </c>
      <c r="AA524" s="18">
        <v>436</v>
      </c>
      <c r="AB524" s="18" t="s">
        <v>111</v>
      </c>
      <c r="AC524" s="18" t="s">
        <v>111</v>
      </c>
      <c r="AD524" s="18" t="s">
        <v>112</v>
      </c>
      <c r="AE524" s="18" t="s">
        <v>111</v>
      </c>
      <c r="AF524" s="18" t="s">
        <v>111</v>
      </c>
      <c r="AG524" s="18" t="s">
        <v>111</v>
      </c>
      <c r="AH524" s="18" t="s">
        <v>111</v>
      </c>
    </row>
    <row r="525" s="2" customFormat="1" ht="25" customHeight="1" spans="1:34">
      <c r="A525" s="18" t="s">
        <v>3342</v>
      </c>
      <c r="B525" s="18" t="s">
        <v>3343</v>
      </c>
      <c r="C525" s="18" t="s">
        <v>93</v>
      </c>
      <c r="D525" s="18" t="s">
        <v>1238</v>
      </c>
      <c r="E525" s="18" t="s">
        <v>2450</v>
      </c>
      <c r="F525" s="18" t="s">
        <v>3344</v>
      </c>
      <c r="G525" s="18" t="s">
        <v>2089</v>
      </c>
      <c r="H525" s="18" t="s">
        <v>3343</v>
      </c>
      <c r="I525" s="18" t="s">
        <v>3345</v>
      </c>
      <c r="J525" s="21" t="s">
        <v>1445</v>
      </c>
      <c r="K525" s="18" t="s">
        <v>101</v>
      </c>
      <c r="L525" s="18" t="s">
        <v>323</v>
      </c>
      <c r="M525" s="18" t="s">
        <v>1868</v>
      </c>
      <c r="N525" s="18" t="s">
        <v>3346</v>
      </c>
      <c r="O525" s="18" t="s">
        <v>401</v>
      </c>
      <c r="P525" s="18" t="s">
        <v>106</v>
      </c>
      <c r="Q525" s="18" t="s">
        <v>107</v>
      </c>
      <c r="R525" s="18" t="s">
        <v>2461</v>
      </c>
      <c r="S525" s="18" t="s">
        <v>1244</v>
      </c>
      <c r="T525" s="18" t="s">
        <v>1245</v>
      </c>
      <c r="U525" s="18" t="s">
        <v>110</v>
      </c>
      <c r="V525" s="18">
        <f t="shared" si="22"/>
        <v>80</v>
      </c>
      <c r="W525" s="18">
        <v>80</v>
      </c>
      <c r="X525" s="18"/>
      <c r="Y525" s="18"/>
      <c r="Z525" s="18">
        <v>750</v>
      </c>
      <c r="AA525" s="18">
        <v>350</v>
      </c>
      <c r="AB525" s="18" t="s">
        <v>111</v>
      </c>
      <c r="AC525" s="18" t="s">
        <v>111</v>
      </c>
      <c r="AD525" s="18" t="s">
        <v>112</v>
      </c>
      <c r="AE525" s="18" t="s">
        <v>111</v>
      </c>
      <c r="AF525" s="18" t="s">
        <v>111</v>
      </c>
      <c r="AG525" s="18" t="s">
        <v>111</v>
      </c>
      <c r="AH525" s="18" t="s">
        <v>111</v>
      </c>
    </row>
    <row r="526" s="2" customFormat="1" ht="25" customHeight="1" spans="1:34">
      <c r="A526" s="18" t="s">
        <v>3347</v>
      </c>
      <c r="B526" s="18" t="s">
        <v>3348</v>
      </c>
      <c r="C526" s="18" t="s">
        <v>93</v>
      </c>
      <c r="D526" s="22" t="s">
        <v>1260</v>
      </c>
      <c r="E526" s="18" t="s">
        <v>1802</v>
      </c>
      <c r="F526" s="18" t="s">
        <v>3349</v>
      </c>
      <c r="G526" s="18" t="s">
        <v>2089</v>
      </c>
      <c r="H526" s="18" t="s">
        <v>3350</v>
      </c>
      <c r="I526" s="18" t="s">
        <v>3350</v>
      </c>
      <c r="J526" s="21" t="s">
        <v>1445</v>
      </c>
      <c r="K526" s="18" t="s">
        <v>101</v>
      </c>
      <c r="L526" s="18" t="s">
        <v>517</v>
      </c>
      <c r="M526" s="18" t="s">
        <v>1868</v>
      </c>
      <c r="N526" s="18" t="s">
        <v>1264</v>
      </c>
      <c r="O526" s="18" t="s">
        <v>105</v>
      </c>
      <c r="P526" s="18" t="s">
        <v>106</v>
      </c>
      <c r="Q526" s="18" t="s">
        <v>107</v>
      </c>
      <c r="R526" s="18" t="s">
        <v>1265</v>
      </c>
      <c r="S526" s="18" t="s">
        <v>1266</v>
      </c>
      <c r="T526" s="18">
        <v>13468685517</v>
      </c>
      <c r="U526" s="18" t="s">
        <v>110</v>
      </c>
      <c r="V526" s="18">
        <f t="shared" si="22"/>
        <v>50</v>
      </c>
      <c r="W526" s="18">
        <v>50</v>
      </c>
      <c r="X526" s="18"/>
      <c r="Y526" s="18"/>
      <c r="Z526" s="18">
        <v>226</v>
      </c>
      <c r="AA526" s="18">
        <v>61</v>
      </c>
      <c r="AB526" s="18" t="s">
        <v>111</v>
      </c>
      <c r="AC526" s="18" t="s">
        <v>111</v>
      </c>
      <c r="AD526" s="18" t="s">
        <v>111</v>
      </c>
      <c r="AE526" s="18" t="s">
        <v>111</v>
      </c>
      <c r="AF526" s="18" t="s">
        <v>111</v>
      </c>
      <c r="AG526" s="18" t="s">
        <v>111</v>
      </c>
      <c r="AH526" s="18" t="s">
        <v>111</v>
      </c>
    </row>
    <row r="527" s="2" customFormat="1" ht="25" customHeight="1" spans="1:34">
      <c r="A527" s="18" t="s">
        <v>3351</v>
      </c>
      <c r="B527" s="18" t="s">
        <v>3352</v>
      </c>
      <c r="C527" s="18" t="s">
        <v>93</v>
      </c>
      <c r="D527" s="18" t="s">
        <v>1291</v>
      </c>
      <c r="E527" s="18" t="s">
        <v>2838</v>
      </c>
      <c r="F527" s="18" t="s">
        <v>3353</v>
      </c>
      <c r="G527" s="18" t="s">
        <v>2089</v>
      </c>
      <c r="H527" s="18" t="s">
        <v>1294</v>
      </c>
      <c r="I527" s="18" t="s">
        <v>3354</v>
      </c>
      <c r="J527" s="21" t="s">
        <v>1445</v>
      </c>
      <c r="K527" s="18" t="s">
        <v>101</v>
      </c>
      <c r="L527" s="18" t="s">
        <v>1579</v>
      </c>
      <c r="M527" s="18" t="s">
        <v>1868</v>
      </c>
      <c r="N527" s="18" t="s">
        <v>3355</v>
      </c>
      <c r="O527" s="18" t="s">
        <v>105</v>
      </c>
      <c r="P527" s="18" t="s">
        <v>106</v>
      </c>
      <c r="Q527" s="18" t="s">
        <v>107</v>
      </c>
      <c r="R527" s="18" t="s">
        <v>1297</v>
      </c>
      <c r="S527" s="18" t="s">
        <v>1298</v>
      </c>
      <c r="T527" s="18">
        <v>13468685567</v>
      </c>
      <c r="U527" s="18" t="s">
        <v>110</v>
      </c>
      <c r="V527" s="18">
        <f t="shared" si="22"/>
        <v>60</v>
      </c>
      <c r="W527" s="18">
        <v>60</v>
      </c>
      <c r="X527" s="18"/>
      <c r="Y527" s="18"/>
      <c r="Z527" s="18">
        <v>258</v>
      </c>
      <c r="AA527" s="18">
        <v>135</v>
      </c>
      <c r="AB527" s="18" t="s">
        <v>111</v>
      </c>
      <c r="AC527" s="18" t="s">
        <v>111</v>
      </c>
      <c r="AD527" s="18" t="s">
        <v>112</v>
      </c>
      <c r="AE527" s="18" t="s">
        <v>111</v>
      </c>
      <c r="AF527" s="18" t="s">
        <v>111</v>
      </c>
      <c r="AG527" s="18" t="s">
        <v>111</v>
      </c>
      <c r="AH527" s="18" t="s">
        <v>111</v>
      </c>
    </row>
    <row r="528" s="2" customFormat="1" ht="25" customHeight="1" spans="1:34">
      <c r="A528" s="18" t="s">
        <v>3356</v>
      </c>
      <c r="B528" s="18" t="s">
        <v>3357</v>
      </c>
      <c r="C528" s="18" t="s">
        <v>93</v>
      </c>
      <c r="D528" s="18" t="s">
        <v>1291</v>
      </c>
      <c r="E528" s="18" t="s">
        <v>2476</v>
      </c>
      <c r="F528" s="18" t="s">
        <v>3358</v>
      </c>
      <c r="G528" s="18" t="s">
        <v>2089</v>
      </c>
      <c r="H528" s="18" t="s">
        <v>3359</v>
      </c>
      <c r="I528" s="18" t="s">
        <v>3360</v>
      </c>
      <c r="J528" s="21" t="s">
        <v>1445</v>
      </c>
      <c r="K528" s="18" t="s">
        <v>101</v>
      </c>
      <c r="L528" s="18" t="s">
        <v>323</v>
      </c>
      <c r="M528" s="18" t="s">
        <v>1868</v>
      </c>
      <c r="N528" s="18" t="s">
        <v>3361</v>
      </c>
      <c r="O528" s="18" t="s">
        <v>105</v>
      </c>
      <c r="P528" s="18" t="s">
        <v>106</v>
      </c>
      <c r="Q528" s="18" t="s">
        <v>107</v>
      </c>
      <c r="R528" s="18" t="s">
        <v>1297</v>
      </c>
      <c r="S528" s="18" t="s">
        <v>1298</v>
      </c>
      <c r="T528" s="18">
        <v>13468685567</v>
      </c>
      <c r="U528" s="18" t="s">
        <v>110</v>
      </c>
      <c r="V528" s="18">
        <f t="shared" si="22"/>
        <v>80</v>
      </c>
      <c r="W528" s="18">
        <v>80</v>
      </c>
      <c r="X528" s="18"/>
      <c r="Y528" s="18"/>
      <c r="Z528" s="18">
        <v>891</v>
      </c>
      <c r="AA528" s="18">
        <v>102</v>
      </c>
      <c r="AB528" s="18" t="s">
        <v>111</v>
      </c>
      <c r="AC528" s="18" t="s">
        <v>111</v>
      </c>
      <c r="AD528" s="18" t="s">
        <v>112</v>
      </c>
      <c r="AE528" s="18" t="s">
        <v>111</v>
      </c>
      <c r="AF528" s="18" t="s">
        <v>111</v>
      </c>
      <c r="AG528" s="18" t="s">
        <v>111</v>
      </c>
      <c r="AH528" s="18" t="s">
        <v>111</v>
      </c>
    </row>
    <row r="529" s="2" customFormat="1" ht="25" customHeight="1" spans="1:34">
      <c r="A529" s="18" t="s">
        <v>3362</v>
      </c>
      <c r="B529" s="18" t="s">
        <v>3363</v>
      </c>
      <c r="C529" s="18" t="s">
        <v>93</v>
      </c>
      <c r="D529" s="18" t="s">
        <v>1291</v>
      </c>
      <c r="E529" s="18" t="s">
        <v>3089</v>
      </c>
      <c r="F529" s="18" t="s">
        <v>3364</v>
      </c>
      <c r="G529" s="18" t="s">
        <v>2089</v>
      </c>
      <c r="H529" s="18" t="s">
        <v>1294</v>
      </c>
      <c r="I529" s="18" t="s">
        <v>3363</v>
      </c>
      <c r="J529" s="21" t="s">
        <v>1445</v>
      </c>
      <c r="K529" s="18" t="s">
        <v>101</v>
      </c>
      <c r="L529" s="18" t="s">
        <v>143</v>
      </c>
      <c r="M529" s="18" t="s">
        <v>1868</v>
      </c>
      <c r="N529" s="18" t="s">
        <v>3365</v>
      </c>
      <c r="O529" s="18" t="s">
        <v>170</v>
      </c>
      <c r="P529" s="18" t="s">
        <v>106</v>
      </c>
      <c r="Q529" s="18" t="s">
        <v>107</v>
      </c>
      <c r="R529" s="18" t="s">
        <v>1297</v>
      </c>
      <c r="S529" s="18" t="s">
        <v>1298</v>
      </c>
      <c r="T529" s="18">
        <v>13468685567</v>
      </c>
      <c r="U529" s="18" t="s">
        <v>110</v>
      </c>
      <c r="V529" s="18">
        <f t="shared" si="22"/>
        <v>45</v>
      </c>
      <c r="W529" s="18">
        <v>45</v>
      </c>
      <c r="X529" s="18"/>
      <c r="Y529" s="18"/>
      <c r="Z529" s="18">
        <v>351</v>
      </c>
      <c r="AA529" s="18">
        <v>132</v>
      </c>
      <c r="AB529" s="18" t="s">
        <v>111</v>
      </c>
      <c r="AC529" s="18" t="s">
        <v>111</v>
      </c>
      <c r="AD529" s="18" t="s">
        <v>112</v>
      </c>
      <c r="AE529" s="18" t="s">
        <v>111</v>
      </c>
      <c r="AF529" s="18" t="s">
        <v>111</v>
      </c>
      <c r="AG529" s="18" t="s">
        <v>111</v>
      </c>
      <c r="AH529" s="18" t="s">
        <v>111</v>
      </c>
    </row>
    <row r="530" s="2" customFormat="1" ht="25" customHeight="1" spans="1:34">
      <c r="A530" s="18" t="s">
        <v>3366</v>
      </c>
      <c r="B530" s="18" t="s">
        <v>3367</v>
      </c>
      <c r="C530" s="18" t="s">
        <v>93</v>
      </c>
      <c r="D530" s="18" t="s">
        <v>1291</v>
      </c>
      <c r="E530" s="18" t="s">
        <v>2838</v>
      </c>
      <c r="F530" s="18" t="s">
        <v>3368</v>
      </c>
      <c r="G530" s="18" t="s">
        <v>2089</v>
      </c>
      <c r="H530" s="18" t="s">
        <v>1294</v>
      </c>
      <c r="I530" s="18" t="s">
        <v>3369</v>
      </c>
      <c r="J530" s="21" t="s">
        <v>1445</v>
      </c>
      <c r="K530" s="18" t="s">
        <v>101</v>
      </c>
      <c r="L530" s="18" t="s">
        <v>332</v>
      </c>
      <c r="M530" s="18" t="s">
        <v>1868</v>
      </c>
      <c r="N530" s="18" t="s">
        <v>3370</v>
      </c>
      <c r="O530" s="18" t="s">
        <v>170</v>
      </c>
      <c r="P530" s="18" t="s">
        <v>106</v>
      </c>
      <c r="Q530" s="18" t="s">
        <v>107</v>
      </c>
      <c r="R530" s="18" t="s">
        <v>1297</v>
      </c>
      <c r="S530" s="18" t="s">
        <v>1298</v>
      </c>
      <c r="T530" s="18">
        <v>13468685567</v>
      </c>
      <c r="U530" s="18" t="s">
        <v>110</v>
      </c>
      <c r="V530" s="18">
        <f t="shared" si="22"/>
        <v>60</v>
      </c>
      <c r="W530" s="18">
        <v>60</v>
      </c>
      <c r="X530" s="18"/>
      <c r="Y530" s="18"/>
      <c r="Z530" s="18">
        <v>826</v>
      </c>
      <c r="AA530" s="18">
        <v>264</v>
      </c>
      <c r="AB530" s="18" t="s">
        <v>111</v>
      </c>
      <c r="AC530" s="18" t="s">
        <v>111</v>
      </c>
      <c r="AD530" s="18" t="s">
        <v>112</v>
      </c>
      <c r="AE530" s="18" t="s">
        <v>111</v>
      </c>
      <c r="AF530" s="18" t="s">
        <v>111</v>
      </c>
      <c r="AG530" s="18" t="s">
        <v>111</v>
      </c>
      <c r="AH530" s="18" t="s">
        <v>111</v>
      </c>
    </row>
    <row r="531" s="2" customFormat="1" ht="25" customHeight="1" spans="1:34">
      <c r="A531" s="18" t="s">
        <v>3371</v>
      </c>
      <c r="B531" s="18" t="s">
        <v>3372</v>
      </c>
      <c r="C531" s="18" t="s">
        <v>93</v>
      </c>
      <c r="D531" s="22" t="s">
        <v>1331</v>
      </c>
      <c r="E531" s="18" t="s">
        <v>1367</v>
      </c>
      <c r="F531" s="18" t="s">
        <v>3373</v>
      </c>
      <c r="G531" s="18" t="s">
        <v>2089</v>
      </c>
      <c r="H531" s="18" t="s">
        <v>3374</v>
      </c>
      <c r="I531" s="18" t="s">
        <v>3375</v>
      </c>
      <c r="J531" s="21" t="s">
        <v>1445</v>
      </c>
      <c r="K531" s="18" t="s">
        <v>101</v>
      </c>
      <c r="L531" s="18" t="s">
        <v>408</v>
      </c>
      <c r="M531" s="18" t="s">
        <v>1868</v>
      </c>
      <c r="N531" s="18" t="s">
        <v>1370</v>
      </c>
      <c r="O531" s="18" t="s">
        <v>170</v>
      </c>
      <c r="P531" s="18" t="s">
        <v>106</v>
      </c>
      <c r="Q531" s="18" t="s">
        <v>107</v>
      </c>
      <c r="R531" s="18" t="s">
        <v>1371</v>
      </c>
      <c r="S531" s="18" t="s">
        <v>1336</v>
      </c>
      <c r="T531" s="18" t="s">
        <v>1337</v>
      </c>
      <c r="U531" s="18" t="s">
        <v>110</v>
      </c>
      <c r="V531" s="18">
        <f t="shared" si="22"/>
        <v>60</v>
      </c>
      <c r="W531" s="18">
        <v>60</v>
      </c>
      <c r="X531" s="18"/>
      <c r="Y531" s="18"/>
      <c r="Z531" s="18">
        <v>2019</v>
      </c>
      <c r="AA531" s="18">
        <v>224</v>
      </c>
      <c r="AB531" s="18" t="s">
        <v>111</v>
      </c>
      <c r="AC531" s="18" t="s">
        <v>111</v>
      </c>
      <c r="AD531" s="18" t="s">
        <v>111</v>
      </c>
      <c r="AE531" s="18" t="s">
        <v>111</v>
      </c>
      <c r="AF531" s="18" t="s">
        <v>111</v>
      </c>
      <c r="AG531" s="18" t="s">
        <v>111</v>
      </c>
      <c r="AH531" s="18" t="s">
        <v>111</v>
      </c>
    </row>
    <row r="532" s="2" customFormat="1" ht="25" customHeight="1" spans="1:34">
      <c r="A532" s="18" t="s">
        <v>3376</v>
      </c>
      <c r="B532" s="18" t="s">
        <v>3377</v>
      </c>
      <c r="C532" s="18" t="s">
        <v>93</v>
      </c>
      <c r="D532" s="22" t="s">
        <v>1331</v>
      </c>
      <c r="E532" s="18" t="s">
        <v>3378</v>
      </c>
      <c r="F532" s="18" t="s">
        <v>3379</v>
      </c>
      <c r="G532" s="18" t="s">
        <v>2089</v>
      </c>
      <c r="H532" s="18" t="s">
        <v>3380</v>
      </c>
      <c r="I532" s="18" t="s">
        <v>3381</v>
      </c>
      <c r="J532" s="21" t="s">
        <v>1445</v>
      </c>
      <c r="K532" s="18" t="s">
        <v>101</v>
      </c>
      <c r="L532" s="18" t="s">
        <v>314</v>
      </c>
      <c r="M532" s="18" t="s">
        <v>1868</v>
      </c>
      <c r="N532" s="18" t="s">
        <v>3382</v>
      </c>
      <c r="O532" s="18" t="s">
        <v>170</v>
      </c>
      <c r="P532" s="18" t="s">
        <v>106</v>
      </c>
      <c r="Q532" s="18" t="s">
        <v>107</v>
      </c>
      <c r="R532" s="18" t="s">
        <v>3378</v>
      </c>
      <c r="S532" s="18" t="s">
        <v>1336</v>
      </c>
      <c r="T532" s="18" t="s">
        <v>1337</v>
      </c>
      <c r="U532" s="18" t="s">
        <v>110</v>
      </c>
      <c r="V532" s="18">
        <f t="shared" si="22"/>
        <v>60</v>
      </c>
      <c r="W532" s="18">
        <v>60</v>
      </c>
      <c r="X532" s="18"/>
      <c r="Y532" s="18"/>
      <c r="Z532" s="18">
        <v>2115</v>
      </c>
      <c r="AA532" s="18">
        <v>335</v>
      </c>
      <c r="AB532" s="18" t="s">
        <v>111</v>
      </c>
      <c r="AC532" s="18" t="s">
        <v>111</v>
      </c>
      <c r="AD532" s="18" t="s">
        <v>112</v>
      </c>
      <c r="AE532" s="18" t="s">
        <v>111</v>
      </c>
      <c r="AF532" s="18" t="s">
        <v>111</v>
      </c>
      <c r="AG532" s="18" t="s">
        <v>111</v>
      </c>
      <c r="AH532" s="18" t="s">
        <v>111</v>
      </c>
    </row>
    <row r="533" s="2" customFormat="1" ht="25" customHeight="1" spans="1:34">
      <c r="A533" s="18" t="s">
        <v>3383</v>
      </c>
      <c r="B533" s="18" t="s">
        <v>3384</v>
      </c>
      <c r="C533" s="18" t="s">
        <v>824</v>
      </c>
      <c r="D533" s="18" t="s">
        <v>1331</v>
      </c>
      <c r="E533" s="18" t="s">
        <v>3385</v>
      </c>
      <c r="F533" s="18" t="s">
        <v>3386</v>
      </c>
      <c r="G533" s="18" t="s">
        <v>2089</v>
      </c>
      <c r="H533" s="18" t="s">
        <v>3387</v>
      </c>
      <c r="I533" s="18" t="s">
        <v>3388</v>
      </c>
      <c r="J533" s="21" t="s">
        <v>1445</v>
      </c>
      <c r="K533" s="18" t="s">
        <v>101</v>
      </c>
      <c r="L533" s="18" t="s">
        <v>332</v>
      </c>
      <c r="M533" s="18" t="s">
        <v>1868</v>
      </c>
      <c r="N533" s="18" t="s">
        <v>3389</v>
      </c>
      <c r="O533" s="18" t="s">
        <v>170</v>
      </c>
      <c r="P533" s="18" t="s">
        <v>106</v>
      </c>
      <c r="Q533" s="18" t="s">
        <v>107</v>
      </c>
      <c r="R533" s="18" t="s">
        <v>2508</v>
      </c>
      <c r="S533" s="18" t="s">
        <v>1336</v>
      </c>
      <c r="T533" s="18" t="s">
        <v>1337</v>
      </c>
      <c r="U533" s="18" t="s">
        <v>110</v>
      </c>
      <c r="V533" s="18">
        <f t="shared" si="22"/>
        <v>60</v>
      </c>
      <c r="W533" s="18">
        <v>60</v>
      </c>
      <c r="X533" s="18"/>
      <c r="Y533" s="18"/>
      <c r="Z533" s="18">
        <v>1254</v>
      </c>
      <c r="AA533" s="18">
        <v>231</v>
      </c>
      <c r="AB533" s="18" t="s">
        <v>111</v>
      </c>
      <c r="AC533" s="18" t="s">
        <v>111</v>
      </c>
      <c r="AD533" s="18" t="s">
        <v>111</v>
      </c>
      <c r="AE533" s="18" t="s">
        <v>111</v>
      </c>
      <c r="AF533" s="18" t="s">
        <v>111</v>
      </c>
      <c r="AG533" s="18" t="s">
        <v>111</v>
      </c>
      <c r="AH533" s="18" t="s">
        <v>111</v>
      </c>
    </row>
    <row r="534" s="2" customFormat="1" ht="25" customHeight="1" spans="1:34">
      <c r="A534" s="18" t="s">
        <v>3390</v>
      </c>
      <c r="B534" s="18" t="s">
        <v>3391</v>
      </c>
      <c r="C534" s="18" t="s">
        <v>824</v>
      </c>
      <c r="D534" s="18" t="s">
        <v>1331</v>
      </c>
      <c r="E534" s="18" t="s">
        <v>2540</v>
      </c>
      <c r="F534" s="18" t="s">
        <v>3392</v>
      </c>
      <c r="G534" s="18" t="s">
        <v>2089</v>
      </c>
      <c r="H534" s="18" t="s">
        <v>3387</v>
      </c>
      <c r="I534" s="18" t="s">
        <v>3393</v>
      </c>
      <c r="J534" s="21" t="s">
        <v>1445</v>
      </c>
      <c r="K534" s="18" t="s">
        <v>101</v>
      </c>
      <c r="L534" s="18" t="s">
        <v>293</v>
      </c>
      <c r="M534" s="18" t="s">
        <v>1868</v>
      </c>
      <c r="N534" s="18" t="s">
        <v>3394</v>
      </c>
      <c r="O534" s="18" t="s">
        <v>170</v>
      </c>
      <c r="P534" s="18" t="s">
        <v>106</v>
      </c>
      <c r="Q534" s="18" t="s">
        <v>107</v>
      </c>
      <c r="R534" s="18" t="s">
        <v>2508</v>
      </c>
      <c r="S534" s="18" t="s">
        <v>1336</v>
      </c>
      <c r="T534" s="18" t="s">
        <v>1337</v>
      </c>
      <c r="U534" s="18" t="s">
        <v>110</v>
      </c>
      <c r="V534" s="18">
        <f t="shared" si="22"/>
        <v>70</v>
      </c>
      <c r="W534" s="18">
        <v>70</v>
      </c>
      <c r="X534" s="18"/>
      <c r="Y534" s="18"/>
      <c r="Z534" s="18">
        <v>1327</v>
      </c>
      <c r="AA534" s="18">
        <v>136</v>
      </c>
      <c r="AB534" s="18" t="s">
        <v>111</v>
      </c>
      <c r="AC534" s="18" t="s">
        <v>111</v>
      </c>
      <c r="AD534" s="18" t="s">
        <v>112</v>
      </c>
      <c r="AE534" s="18" t="s">
        <v>111</v>
      </c>
      <c r="AF534" s="18" t="s">
        <v>111</v>
      </c>
      <c r="AG534" s="18" t="s">
        <v>111</v>
      </c>
      <c r="AH534" s="18" t="s">
        <v>111</v>
      </c>
    </row>
    <row r="535" s="2" customFormat="1" ht="25" customHeight="1" spans="1:34">
      <c r="A535" s="18" t="s">
        <v>3395</v>
      </c>
      <c r="B535" s="18" t="s">
        <v>3396</v>
      </c>
      <c r="C535" s="18" t="s">
        <v>93</v>
      </c>
      <c r="D535" s="18" t="s">
        <v>3397</v>
      </c>
      <c r="E535" s="18" t="s">
        <v>3398</v>
      </c>
      <c r="F535" s="18" t="s">
        <v>3399</v>
      </c>
      <c r="G535" s="18" t="s">
        <v>2319</v>
      </c>
      <c r="H535" s="18" t="s">
        <v>3400</v>
      </c>
      <c r="I535" s="18" t="s">
        <v>3401</v>
      </c>
      <c r="J535" s="21" t="s">
        <v>3402</v>
      </c>
      <c r="K535" s="18" t="s">
        <v>101</v>
      </c>
      <c r="L535" s="18" t="s">
        <v>3403</v>
      </c>
      <c r="M535" s="18" t="s">
        <v>1868</v>
      </c>
      <c r="N535" s="18" t="s">
        <v>3404</v>
      </c>
      <c r="O535" s="18" t="s">
        <v>170</v>
      </c>
      <c r="P535" s="18" t="s">
        <v>106</v>
      </c>
      <c r="Q535" s="18" t="s">
        <v>3405</v>
      </c>
      <c r="R535" s="18" t="s">
        <v>3405</v>
      </c>
      <c r="S535" s="18" t="s">
        <v>3406</v>
      </c>
      <c r="T535" s="18">
        <v>18729633985</v>
      </c>
      <c r="U535" s="18" t="s">
        <v>929</v>
      </c>
      <c r="V535" s="18">
        <f t="shared" si="22"/>
        <v>110</v>
      </c>
      <c r="W535" s="18">
        <v>110</v>
      </c>
      <c r="X535" s="18"/>
      <c r="Y535" s="18"/>
      <c r="Z535" s="18">
        <v>1130</v>
      </c>
      <c r="AA535" s="18">
        <v>430</v>
      </c>
      <c r="AB535" s="18" t="s">
        <v>111</v>
      </c>
      <c r="AC535" s="18" t="s">
        <v>111</v>
      </c>
      <c r="AD535" s="18" t="s">
        <v>111</v>
      </c>
      <c r="AE535" s="18" t="s">
        <v>111</v>
      </c>
      <c r="AF535" s="18" t="s">
        <v>111</v>
      </c>
      <c r="AG535" s="18" t="s">
        <v>111</v>
      </c>
      <c r="AH535" s="18" t="s">
        <v>111</v>
      </c>
    </row>
    <row r="536" s="2" customFormat="1" ht="25" customHeight="1" spans="1:34">
      <c r="A536" s="17" t="s">
        <v>33</v>
      </c>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c r="AB536" s="18"/>
      <c r="AC536" s="18"/>
      <c r="AD536" s="18"/>
      <c r="AE536" s="18"/>
      <c r="AF536" s="18"/>
      <c r="AG536" s="18"/>
      <c r="AH536" s="18"/>
    </row>
    <row r="537" s="2" customFormat="1" ht="25" customHeight="1" spans="1:34">
      <c r="A537" s="18" t="s">
        <v>3407</v>
      </c>
      <c r="B537" s="34" t="s">
        <v>3408</v>
      </c>
      <c r="C537" s="18" t="s">
        <v>93</v>
      </c>
      <c r="D537" s="34" t="s">
        <v>288</v>
      </c>
      <c r="E537" s="18" t="s">
        <v>320</v>
      </c>
      <c r="F537" s="18" t="s">
        <v>3409</v>
      </c>
      <c r="G537" s="18" t="s">
        <v>2089</v>
      </c>
      <c r="H537" s="34" t="s">
        <v>3410</v>
      </c>
      <c r="I537" s="34" t="s">
        <v>3410</v>
      </c>
      <c r="J537" s="21" t="s">
        <v>1445</v>
      </c>
      <c r="K537" s="18" t="s">
        <v>101</v>
      </c>
      <c r="L537" s="18" t="s">
        <v>1736</v>
      </c>
      <c r="M537" s="18" t="s">
        <v>3411</v>
      </c>
      <c r="N537" s="18" t="s">
        <v>2507</v>
      </c>
      <c r="O537" s="18" t="s">
        <v>401</v>
      </c>
      <c r="P537" s="18" t="s">
        <v>106</v>
      </c>
      <c r="Q537" s="18" t="s">
        <v>3412</v>
      </c>
      <c r="R537" s="34" t="s">
        <v>3413</v>
      </c>
      <c r="S537" s="18" t="s">
        <v>296</v>
      </c>
      <c r="T537" s="18">
        <v>13772207573</v>
      </c>
      <c r="U537" s="18" t="s">
        <v>110</v>
      </c>
      <c r="V537" s="18">
        <f t="shared" ref="V537:V550" si="23">SUM(W537:Y537)</f>
        <v>150</v>
      </c>
      <c r="W537" s="18">
        <v>150</v>
      </c>
      <c r="X537" s="18"/>
      <c r="Y537" s="18"/>
      <c r="Z537" s="18">
        <v>203</v>
      </c>
      <c r="AA537" s="18">
        <v>71</v>
      </c>
      <c r="AB537" s="18" t="s">
        <v>111</v>
      </c>
      <c r="AC537" s="18" t="s">
        <v>111</v>
      </c>
      <c r="AD537" s="18" t="s">
        <v>112</v>
      </c>
      <c r="AE537" s="18" t="s">
        <v>111</v>
      </c>
      <c r="AF537" s="18" t="s">
        <v>111</v>
      </c>
      <c r="AG537" s="18" t="s">
        <v>111</v>
      </c>
      <c r="AH537" s="18" t="s">
        <v>111</v>
      </c>
    </row>
    <row r="538" s="2" customFormat="1" ht="25" customHeight="1" spans="1:34">
      <c r="A538" s="18" t="s">
        <v>3414</v>
      </c>
      <c r="B538" s="34" t="s">
        <v>3415</v>
      </c>
      <c r="C538" s="18" t="s">
        <v>93</v>
      </c>
      <c r="D538" s="34" t="s">
        <v>288</v>
      </c>
      <c r="E538" s="18" t="s">
        <v>3416</v>
      </c>
      <c r="F538" s="18" t="s">
        <v>3417</v>
      </c>
      <c r="G538" s="18" t="s">
        <v>2089</v>
      </c>
      <c r="H538" s="34" t="s">
        <v>3418</v>
      </c>
      <c r="I538" s="34" t="s">
        <v>3418</v>
      </c>
      <c r="J538" s="21" t="s">
        <v>1445</v>
      </c>
      <c r="K538" s="18" t="s">
        <v>101</v>
      </c>
      <c r="L538" s="18" t="s">
        <v>3419</v>
      </c>
      <c r="M538" s="18" t="s">
        <v>3411</v>
      </c>
      <c r="N538" s="18" t="s">
        <v>2507</v>
      </c>
      <c r="O538" s="18" t="s">
        <v>401</v>
      </c>
      <c r="P538" s="18" t="s">
        <v>106</v>
      </c>
      <c r="Q538" s="18" t="s">
        <v>3412</v>
      </c>
      <c r="R538" s="34" t="s">
        <v>3413</v>
      </c>
      <c r="S538" s="18" t="s">
        <v>296</v>
      </c>
      <c r="T538" s="18">
        <v>13772207573</v>
      </c>
      <c r="U538" s="18" t="s">
        <v>110</v>
      </c>
      <c r="V538" s="18">
        <f t="shared" si="23"/>
        <v>200</v>
      </c>
      <c r="W538" s="18">
        <v>200</v>
      </c>
      <c r="X538" s="18"/>
      <c r="Y538" s="18"/>
      <c r="Z538" s="18">
        <v>203</v>
      </c>
      <c r="AA538" s="18">
        <v>71</v>
      </c>
      <c r="AB538" s="35" t="s">
        <v>112</v>
      </c>
      <c r="AC538" s="18" t="s">
        <v>111</v>
      </c>
      <c r="AD538" s="18" t="s">
        <v>112</v>
      </c>
      <c r="AE538" s="18" t="s">
        <v>111</v>
      </c>
      <c r="AF538" s="18" t="s">
        <v>111</v>
      </c>
      <c r="AG538" s="18" t="s">
        <v>111</v>
      </c>
      <c r="AH538" s="18" t="s">
        <v>111</v>
      </c>
    </row>
    <row r="539" s="2" customFormat="1" ht="25" customHeight="1" spans="1:34">
      <c r="A539" s="18" t="s">
        <v>3420</v>
      </c>
      <c r="B539" s="18" t="s">
        <v>3421</v>
      </c>
      <c r="C539" s="18" t="s">
        <v>93</v>
      </c>
      <c r="D539" s="18" t="s">
        <v>115</v>
      </c>
      <c r="E539" s="18" t="s">
        <v>140</v>
      </c>
      <c r="F539" s="18" t="s">
        <v>3422</v>
      </c>
      <c r="G539" s="18" t="s">
        <v>2089</v>
      </c>
      <c r="H539" s="18" t="s">
        <v>3421</v>
      </c>
      <c r="I539" s="18" t="s">
        <v>3421</v>
      </c>
      <c r="J539" s="21" t="s">
        <v>1445</v>
      </c>
      <c r="K539" s="18" t="s">
        <v>101</v>
      </c>
      <c r="L539" s="18" t="s">
        <v>3423</v>
      </c>
      <c r="M539" s="18" t="s">
        <v>3411</v>
      </c>
      <c r="N539" s="18" t="s">
        <v>2507</v>
      </c>
      <c r="O539" s="18" t="s">
        <v>401</v>
      </c>
      <c r="P539" s="18" t="s">
        <v>106</v>
      </c>
      <c r="Q539" s="18" t="s">
        <v>3412</v>
      </c>
      <c r="R539" s="18" t="s">
        <v>125</v>
      </c>
      <c r="S539" s="18" t="s">
        <v>126</v>
      </c>
      <c r="T539" s="18">
        <v>13474630998</v>
      </c>
      <c r="U539" s="18" t="s">
        <v>110</v>
      </c>
      <c r="V539" s="18">
        <f t="shared" si="23"/>
        <v>150</v>
      </c>
      <c r="W539" s="18">
        <v>150</v>
      </c>
      <c r="X539" s="18"/>
      <c r="Y539" s="18"/>
      <c r="Z539" s="18">
        <v>203</v>
      </c>
      <c r="AA539" s="18">
        <v>71</v>
      </c>
      <c r="AB539" s="35" t="s">
        <v>112</v>
      </c>
      <c r="AC539" s="18" t="s">
        <v>111</v>
      </c>
      <c r="AD539" s="18" t="s">
        <v>112</v>
      </c>
      <c r="AE539" s="18" t="s">
        <v>111</v>
      </c>
      <c r="AF539" s="18" t="s">
        <v>111</v>
      </c>
      <c r="AG539" s="18" t="s">
        <v>111</v>
      </c>
      <c r="AH539" s="18" t="s">
        <v>111</v>
      </c>
    </row>
    <row r="540" s="2" customFormat="1" ht="25" customHeight="1" spans="1:34">
      <c r="A540" s="18" t="s">
        <v>3424</v>
      </c>
      <c r="B540" s="18" t="s">
        <v>3425</v>
      </c>
      <c r="C540" s="18" t="s">
        <v>93</v>
      </c>
      <c r="D540" s="18" t="s">
        <v>1092</v>
      </c>
      <c r="E540" s="18" t="s">
        <v>3426</v>
      </c>
      <c r="F540" s="18" t="s">
        <v>3427</v>
      </c>
      <c r="G540" s="18" t="s">
        <v>2089</v>
      </c>
      <c r="H540" s="18" t="s">
        <v>3425</v>
      </c>
      <c r="I540" s="18" t="s">
        <v>3425</v>
      </c>
      <c r="J540" s="21" t="s">
        <v>1445</v>
      </c>
      <c r="K540" s="18" t="s">
        <v>101</v>
      </c>
      <c r="L540" s="18" t="s">
        <v>3428</v>
      </c>
      <c r="M540" s="18" t="s">
        <v>3411</v>
      </c>
      <c r="N540" s="18" t="s">
        <v>2507</v>
      </c>
      <c r="O540" s="18" t="s">
        <v>401</v>
      </c>
      <c r="P540" s="18" t="s">
        <v>106</v>
      </c>
      <c r="Q540" s="18" t="s">
        <v>3412</v>
      </c>
      <c r="R540" s="18" t="s">
        <v>1098</v>
      </c>
      <c r="S540" s="18" t="s">
        <v>1099</v>
      </c>
      <c r="T540" s="18">
        <v>13891649408</v>
      </c>
      <c r="U540" s="18" t="s">
        <v>110</v>
      </c>
      <c r="V540" s="18">
        <f t="shared" si="23"/>
        <v>150</v>
      </c>
      <c r="W540" s="18">
        <v>150</v>
      </c>
      <c r="X540" s="18"/>
      <c r="Y540" s="18"/>
      <c r="Z540" s="18">
        <v>203</v>
      </c>
      <c r="AA540" s="18">
        <v>71</v>
      </c>
      <c r="AB540" s="35" t="s">
        <v>112</v>
      </c>
      <c r="AC540" s="18" t="s">
        <v>111</v>
      </c>
      <c r="AD540" s="18" t="s">
        <v>111</v>
      </c>
      <c r="AE540" s="18" t="s">
        <v>111</v>
      </c>
      <c r="AF540" s="18" t="s">
        <v>111</v>
      </c>
      <c r="AG540" s="18" t="s">
        <v>111</v>
      </c>
      <c r="AH540" s="18" t="s">
        <v>111</v>
      </c>
    </row>
    <row r="541" s="2" customFormat="1" ht="25" customHeight="1" spans="1:34">
      <c r="A541" s="18" t="s">
        <v>3429</v>
      </c>
      <c r="B541" s="18" t="s">
        <v>3430</v>
      </c>
      <c r="C541" s="18" t="s">
        <v>93</v>
      </c>
      <c r="D541" s="18" t="s">
        <v>149</v>
      </c>
      <c r="E541" s="18" t="s">
        <v>1532</v>
      </c>
      <c r="F541" s="18" t="s">
        <v>3431</v>
      </c>
      <c r="G541" s="18" t="s">
        <v>2089</v>
      </c>
      <c r="H541" s="18" t="s">
        <v>3430</v>
      </c>
      <c r="I541" s="18" t="s">
        <v>3430</v>
      </c>
      <c r="J541" s="21" t="s">
        <v>1445</v>
      </c>
      <c r="K541" s="18" t="s">
        <v>101</v>
      </c>
      <c r="L541" s="18" t="s">
        <v>3432</v>
      </c>
      <c r="M541" s="18" t="s">
        <v>3411</v>
      </c>
      <c r="N541" s="18" t="s">
        <v>2507</v>
      </c>
      <c r="O541" s="18" t="s">
        <v>401</v>
      </c>
      <c r="P541" s="18" t="s">
        <v>106</v>
      </c>
      <c r="Q541" s="18" t="s">
        <v>3412</v>
      </c>
      <c r="R541" s="18" t="s">
        <v>2249</v>
      </c>
      <c r="S541" s="18" t="s">
        <v>623</v>
      </c>
      <c r="T541" s="18">
        <v>13700261521</v>
      </c>
      <c r="U541" s="18" t="s">
        <v>110</v>
      </c>
      <c r="V541" s="18">
        <f t="shared" si="23"/>
        <v>150</v>
      </c>
      <c r="W541" s="18">
        <v>150</v>
      </c>
      <c r="X541" s="18"/>
      <c r="Y541" s="18"/>
      <c r="Z541" s="18">
        <v>203</v>
      </c>
      <c r="AA541" s="18">
        <v>71</v>
      </c>
      <c r="AB541" s="35" t="s">
        <v>112</v>
      </c>
      <c r="AC541" s="18" t="s">
        <v>111</v>
      </c>
      <c r="AD541" s="18" t="s">
        <v>112</v>
      </c>
      <c r="AE541" s="18" t="s">
        <v>111</v>
      </c>
      <c r="AF541" s="18" t="s">
        <v>111</v>
      </c>
      <c r="AG541" s="18" t="s">
        <v>111</v>
      </c>
      <c r="AH541" s="18" t="s">
        <v>111</v>
      </c>
    </row>
    <row r="542" s="2" customFormat="1" ht="25" customHeight="1" spans="1:34">
      <c r="A542" s="18" t="s">
        <v>3433</v>
      </c>
      <c r="B542" s="18" t="s">
        <v>3434</v>
      </c>
      <c r="C542" s="18" t="s">
        <v>93</v>
      </c>
      <c r="D542" s="22" t="s">
        <v>1331</v>
      </c>
      <c r="E542" s="18" t="s">
        <v>1367</v>
      </c>
      <c r="F542" s="18" t="s">
        <v>3435</v>
      </c>
      <c r="G542" s="18" t="s">
        <v>2089</v>
      </c>
      <c r="H542" s="18" t="s">
        <v>3434</v>
      </c>
      <c r="I542" s="18" t="s">
        <v>3434</v>
      </c>
      <c r="J542" s="21" t="s">
        <v>1445</v>
      </c>
      <c r="K542" s="18" t="s">
        <v>101</v>
      </c>
      <c r="L542" s="18" t="s">
        <v>3436</v>
      </c>
      <c r="M542" s="18" t="s">
        <v>3411</v>
      </c>
      <c r="N542" s="18" t="s">
        <v>2507</v>
      </c>
      <c r="O542" s="18" t="s">
        <v>401</v>
      </c>
      <c r="P542" s="18" t="s">
        <v>106</v>
      </c>
      <c r="Q542" s="18" t="s">
        <v>3412</v>
      </c>
      <c r="R542" s="18" t="s">
        <v>2508</v>
      </c>
      <c r="S542" s="18" t="s">
        <v>1336</v>
      </c>
      <c r="T542" s="18" t="s">
        <v>1337</v>
      </c>
      <c r="U542" s="18" t="s">
        <v>110</v>
      </c>
      <c r="V542" s="18">
        <f t="shared" si="23"/>
        <v>150</v>
      </c>
      <c r="W542" s="18">
        <v>150</v>
      </c>
      <c r="X542" s="18"/>
      <c r="Y542" s="18"/>
      <c r="Z542" s="18">
        <v>203</v>
      </c>
      <c r="AA542" s="18">
        <v>71</v>
      </c>
      <c r="AB542" s="35" t="s">
        <v>112</v>
      </c>
      <c r="AC542" s="18" t="s">
        <v>111</v>
      </c>
      <c r="AD542" s="18" t="s">
        <v>111</v>
      </c>
      <c r="AE542" s="18" t="s">
        <v>111</v>
      </c>
      <c r="AF542" s="18" t="s">
        <v>111</v>
      </c>
      <c r="AG542" s="18" t="s">
        <v>111</v>
      </c>
      <c r="AH542" s="18" t="s">
        <v>111</v>
      </c>
    </row>
    <row r="543" s="2" customFormat="1" ht="25" customHeight="1" spans="1:34">
      <c r="A543" s="18" t="s">
        <v>3437</v>
      </c>
      <c r="B543" s="18" t="s">
        <v>3438</v>
      </c>
      <c r="C543" s="18" t="s">
        <v>93</v>
      </c>
      <c r="D543" s="18" t="s">
        <v>159</v>
      </c>
      <c r="E543" s="18" t="s">
        <v>191</v>
      </c>
      <c r="F543" s="18" t="s">
        <v>3439</v>
      </c>
      <c r="G543" s="18" t="s">
        <v>2089</v>
      </c>
      <c r="H543" s="18" t="s">
        <v>3438</v>
      </c>
      <c r="I543" s="18" t="s">
        <v>3438</v>
      </c>
      <c r="J543" s="21" t="s">
        <v>1445</v>
      </c>
      <c r="K543" s="18" t="s">
        <v>101</v>
      </c>
      <c r="L543" s="18" t="s">
        <v>3440</v>
      </c>
      <c r="M543" s="18" t="s">
        <v>3411</v>
      </c>
      <c r="N543" s="18" t="s">
        <v>2507</v>
      </c>
      <c r="O543" s="18" t="s">
        <v>401</v>
      </c>
      <c r="P543" s="18" t="s">
        <v>106</v>
      </c>
      <c r="Q543" s="18" t="s">
        <v>3412</v>
      </c>
      <c r="R543" s="18" t="s">
        <v>3441</v>
      </c>
      <c r="S543" s="18" t="s">
        <v>173</v>
      </c>
      <c r="T543" s="18">
        <v>15891628005</v>
      </c>
      <c r="U543" s="18" t="s">
        <v>110</v>
      </c>
      <c r="V543" s="18">
        <f t="shared" si="23"/>
        <v>150</v>
      </c>
      <c r="W543" s="18">
        <v>150</v>
      </c>
      <c r="X543" s="18"/>
      <c r="Y543" s="18"/>
      <c r="Z543" s="18">
        <v>203</v>
      </c>
      <c r="AA543" s="18">
        <v>71</v>
      </c>
      <c r="AB543" s="35" t="s">
        <v>112</v>
      </c>
      <c r="AC543" s="18" t="s">
        <v>111</v>
      </c>
      <c r="AD543" s="18" t="s">
        <v>111</v>
      </c>
      <c r="AE543" s="18" t="s">
        <v>111</v>
      </c>
      <c r="AF543" s="18" t="s">
        <v>111</v>
      </c>
      <c r="AG543" s="18" t="s">
        <v>111</v>
      </c>
      <c r="AH543" s="18" t="s">
        <v>111</v>
      </c>
    </row>
    <row r="544" s="2" customFormat="1" ht="25" customHeight="1" spans="1:34">
      <c r="A544" s="18" t="s">
        <v>3442</v>
      </c>
      <c r="B544" s="18" t="s">
        <v>3443</v>
      </c>
      <c r="C544" s="18" t="s">
        <v>93</v>
      </c>
      <c r="D544" s="22" t="s">
        <v>1260</v>
      </c>
      <c r="E544" s="18" t="s">
        <v>1802</v>
      </c>
      <c r="F544" s="18" t="s">
        <v>3444</v>
      </c>
      <c r="G544" s="18" t="s">
        <v>2089</v>
      </c>
      <c r="H544" s="18" t="s">
        <v>3443</v>
      </c>
      <c r="I544" s="18" t="s">
        <v>3443</v>
      </c>
      <c r="J544" s="21" t="s">
        <v>1445</v>
      </c>
      <c r="K544" s="18" t="s">
        <v>101</v>
      </c>
      <c r="L544" s="18" t="s">
        <v>3423</v>
      </c>
      <c r="M544" s="18" t="s">
        <v>3411</v>
      </c>
      <c r="N544" s="18" t="s">
        <v>2507</v>
      </c>
      <c r="O544" s="18" t="s">
        <v>401</v>
      </c>
      <c r="P544" s="18" t="s">
        <v>106</v>
      </c>
      <c r="Q544" s="18" t="s">
        <v>3412</v>
      </c>
      <c r="R544" s="18" t="s">
        <v>1265</v>
      </c>
      <c r="S544" s="18" t="s">
        <v>1266</v>
      </c>
      <c r="T544" s="18">
        <v>13468685517</v>
      </c>
      <c r="U544" s="18" t="s">
        <v>110</v>
      </c>
      <c r="V544" s="18">
        <f t="shared" si="23"/>
        <v>150</v>
      </c>
      <c r="W544" s="18">
        <v>150</v>
      </c>
      <c r="X544" s="18"/>
      <c r="Y544" s="18"/>
      <c r="Z544" s="18">
        <v>203</v>
      </c>
      <c r="AA544" s="18">
        <v>71</v>
      </c>
      <c r="AB544" s="35" t="s">
        <v>112</v>
      </c>
      <c r="AC544" s="18" t="s">
        <v>111</v>
      </c>
      <c r="AD544" s="18" t="s">
        <v>111</v>
      </c>
      <c r="AE544" s="18" t="s">
        <v>111</v>
      </c>
      <c r="AF544" s="18" t="s">
        <v>111</v>
      </c>
      <c r="AG544" s="18" t="s">
        <v>111</v>
      </c>
      <c r="AH544" s="18" t="s">
        <v>111</v>
      </c>
    </row>
    <row r="545" s="2" customFormat="1" ht="25" customHeight="1" spans="1:34">
      <c r="A545" s="18" t="s">
        <v>3445</v>
      </c>
      <c r="B545" s="34" t="s">
        <v>3446</v>
      </c>
      <c r="C545" s="18" t="s">
        <v>93</v>
      </c>
      <c r="D545" s="34" t="s">
        <v>1238</v>
      </c>
      <c r="E545" s="18" t="s">
        <v>1705</v>
      </c>
      <c r="F545" s="18" t="s">
        <v>3447</v>
      </c>
      <c r="G545" s="18" t="s">
        <v>2089</v>
      </c>
      <c r="H545" s="34" t="s">
        <v>3446</v>
      </c>
      <c r="I545" s="34" t="s">
        <v>3446</v>
      </c>
      <c r="J545" s="21" t="s">
        <v>1445</v>
      </c>
      <c r="K545" s="18" t="s">
        <v>101</v>
      </c>
      <c r="L545" s="18" t="s">
        <v>3448</v>
      </c>
      <c r="M545" s="18" t="s">
        <v>3411</v>
      </c>
      <c r="N545" s="18" t="s">
        <v>2507</v>
      </c>
      <c r="O545" s="18" t="s">
        <v>401</v>
      </c>
      <c r="P545" s="18" t="s">
        <v>106</v>
      </c>
      <c r="Q545" s="18" t="s">
        <v>3412</v>
      </c>
      <c r="R545" s="34" t="s">
        <v>1243</v>
      </c>
      <c r="S545" s="18" t="s">
        <v>1244</v>
      </c>
      <c r="T545" s="18" t="s">
        <v>1245</v>
      </c>
      <c r="U545" s="18" t="s">
        <v>110</v>
      </c>
      <c r="V545" s="18">
        <f t="shared" si="23"/>
        <v>150</v>
      </c>
      <c r="W545" s="18">
        <v>150</v>
      </c>
      <c r="X545" s="18"/>
      <c r="Y545" s="18"/>
      <c r="Z545" s="18">
        <v>203</v>
      </c>
      <c r="AA545" s="18">
        <v>71</v>
      </c>
      <c r="AB545" s="35" t="s">
        <v>112</v>
      </c>
      <c r="AC545" s="18" t="s">
        <v>111</v>
      </c>
      <c r="AD545" s="18" t="s">
        <v>112</v>
      </c>
      <c r="AE545" s="18" t="s">
        <v>111</v>
      </c>
      <c r="AF545" s="18" t="s">
        <v>111</v>
      </c>
      <c r="AG545" s="18" t="s">
        <v>111</v>
      </c>
      <c r="AH545" s="18" t="s">
        <v>111</v>
      </c>
    </row>
    <row r="546" s="2" customFormat="1" ht="25" customHeight="1" spans="1:34">
      <c r="A546" s="18" t="s">
        <v>3449</v>
      </c>
      <c r="B546" s="34" t="s">
        <v>3450</v>
      </c>
      <c r="C546" s="18" t="s">
        <v>93</v>
      </c>
      <c r="D546" s="34" t="s">
        <v>1139</v>
      </c>
      <c r="E546" s="18" t="s">
        <v>1183</v>
      </c>
      <c r="F546" s="18" t="s">
        <v>3451</v>
      </c>
      <c r="G546" s="18" t="s">
        <v>2089</v>
      </c>
      <c r="H546" s="34" t="s">
        <v>3450</v>
      </c>
      <c r="I546" s="34" t="s">
        <v>3450</v>
      </c>
      <c r="J546" s="21" t="s">
        <v>1445</v>
      </c>
      <c r="K546" s="18" t="s">
        <v>101</v>
      </c>
      <c r="L546" s="18" t="s">
        <v>3452</v>
      </c>
      <c r="M546" s="18" t="s">
        <v>3411</v>
      </c>
      <c r="N546" s="18" t="s">
        <v>2507</v>
      </c>
      <c r="O546" s="18" t="s">
        <v>401</v>
      </c>
      <c r="P546" s="18" t="s">
        <v>106</v>
      </c>
      <c r="Q546" s="18" t="s">
        <v>3412</v>
      </c>
      <c r="R546" s="34" t="s">
        <v>3453</v>
      </c>
      <c r="S546" s="18" t="s">
        <v>1147</v>
      </c>
      <c r="T546" s="18">
        <v>18991622889</v>
      </c>
      <c r="U546" s="18" t="s">
        <v>110</v>
      </c>
      <c r="V546" s="18">
        <f t="shared" si="23"/>
        <v>150</v>
      </c>
      <c r="W546" s="18">
        <v>150</v>
      </c>
      <c r="X546" s="18"/>
      <c r="Y546" s="18"/>
      <c r="Z546" s="18">
        <v>203</v>
      </c>
      <c r="AA546" s="18">
        <v>71</v>
      </c>
      <c r="AB546" s="35" t="s">
        <v>112</v>
      </c>
      <c r="AC546" s="18" t="s">
        <v>111</v>
      </c>
      <c r="AD546" s="18" t="s">
        <v>111</v>
      </c>
      <c r="AE546" s="18" t="s">
        <v>111</v>
      </c>
      <c r="AF546" s="18" t="s">
        <v>111</v>
      </c>
      <c r="AG546" s="18" t="s">
        <v>111</v>
      </c>
      <c r="AH546" s="18" t="s">
        <v>111</v>
      </c>
    </row>
    <row r="547" s="2" customFormat="1" ht="25" customHeight="1" spans="1:34">
      <c r="A547" s="18" t="s">
        <v>3454</v>
      </c>
      <c r="B547" s="36" t="s">
        <v>3455</v>
      </c>
      <c r="C547" s="18" t="s">
        <v>93</v>
      </c>
      <c r="D547" s="36" t="s">
        <v>474</v>
      </c>
      <c r="E547" s="18" t="s">
        <v>3456</v>
      </c>
      <c r="F547" s="18" t="s">
        <v>3457</v>
      </c>
      <c r="G547" s="18" t="s">
        <v>2089</v>
      </c>
      <c r="H547" s="36" t="s">
        <v>3455</v>
      </c>
      <c r="I547" s="36" t="s">
        <v>3455</v>
      </c>
      <c r="J547" s="21" t="s">
        <v>1445</v>
      </c>
      <c r="K547" s="18" t="s">
        <v>101</v>
      </c>
      <c r="L547" s="18" t="s">
        <v>3458</v>
      </c>
      <c r="M547" s="18" t="s">
        <v>3411</v>
      </c>
      <c r="N547" s="18" t="s">
        <v>2507</v>
      </c>
      <c r="O547" s="18" t="s">
        <v>401</v>
      </c>
      <c r="P547" s="18" t="s">
        <v>106</v>
      </c>
      <c r="Q547" s="18" t="s">
        <v>3412</v>
      </c>
      <c r="R547" s="36" t="s">
        <v>480</v>
      </c>
      <c r="S547" s="18" t="s">
        <v>481</v>
      </c>
      <c r="T547" s="18">
        <v>15891060536</v>
      </c>
      <c r="U547" s="18" t="s">
        <v>110</v>
      </c>
      <c r="V547" s="18">
        <f t="shared" si="23"/>
        <v>120</v>
      </c>
      <c r="W547" s="18">
        <v>120</v>
      </c>
      <c r="X547" s="18"/>
      <c r="Y547" s="18"/>
      <c r="Z547" s="18">
        <v>203</v>
      </c>
      <c r="AA547" s="18">
        <v>71</v>
      </c>
      <c r="AB547" s="35" t="s">
        <v>112</v>
      </c>
      <c r="AC547" s="18" t="s">
        <v>111</v>
      </c>
      <c r="AD547" s="18" t="s">
        <v>111</v>
      </c>
      <c r="AE547" s="18" t="s">
        <v>111</v>
      </c>
      <c r="AF547" s="18" t="s">
        <v>111</v>
      </c>
      <c r="AG547" s="18" t="s">
        <v>111</v>
      </c>
      <c r="AH547" s="18" t="s">
        <v>111</v>
      </c>
    </row>
    <row r="548" s="2" customFormat="1" ht="25" customHeight="1" spans="1:34">
      <c r="A548" s="18" t="s">
        <v>3459</v>
      </c>
      <c r="B548" s="34" t="s">
        <v>3460</v>
      </c>
      <c r="C548" s="18" t="s">
        <v>93</v>
      </c>
      <c r="D548" s="22" t="s">
        <v>760</v>
      </c>
      <c r="E548" s="18" t="s">
        <v>3461</v>
      </c>
      <c r="F548" s="18" t="s">
        <v>3462</v>
      </c>
      <c r="G548" s="18" t="s">
        <v>2089</v>
      </c>
      <c r="H548" s="34" t="s">
        <v>3460</v>
      </c>
      <c r="I548" s="34" t="s">
        <v>3460</v>
      </c>
      <c r="J548" s="21" t="s">
        <v>1445</v>
      </c>
      <c r="K548" s="18" t="s">
        <v>101</v>
      </c>
      <c r="L548" s="18" t="s">
        <v>3463</v>
      </c>
      <c r="M548" s="18" t="s">
        <v>3411</v>
      </c>
      <c r="N548" s="18" t="s">
        <v>2507</v>
      </c>
      <c r="O548" s="18" t="s">
        <v>401</v>
      </c>
      <c r="P548" s="18" t="s">
        <v>106</v>
      </c>
      <c r="Q548" s="18" t="s">
        <v>3412</v>
      </c>
      <c r="R548" s="34" t="s">
        <v>923</v>
      </c>
      <c r="S548" s="18" t="s">
        <v>766</v>
      </c>
      <c r="T548" s="18">
        <v>13572616300</v>
      </c>
      <c r="U548" s="18" t="s">
        <v>110</v>
      </c>
      <c r="V548" s="18">
        <f t="shared" si="23"/>
        <v>150</v>
      </c>
      <c r="W548" s="18">
        <v>150</v>
      </c>
      <c r="X548" s="18"/>
      <c r="Y548" s="18"/>
      <c r="Z548" s="18">
        <v>203</v>
      </c>
      <c r="AA548" s="18">
        <v>71</v>
      </c>
      <c r="AB548" s="35" t="s">
        <v>112</v>
      </c>
      <c r="AC548" s="18" t="s">
        <v>111</v>
      </c>
      <c r="AD548" s="18" t="s">
        <v>111</v>
      </c>
      <c r="AE548" s="18" t="s">
        <v>111</v>
      </c>
      <c r="AF548" s="18" t="s">
        <v>111</v>
      </c>
      <c r="AG548" s="18" t="s">
        <v>111</v>
      </c>
      <c r="AH548" s="18" t="s">
        <v>111</v>
      </c>
    </row>
    <row r="549" s="2" customFormat="1" ht="25" customHeight="1" spans="1:34">
      <c r="A549" s="18" t="s">
        <v>3464</v>
      </c>
      <c r="B549" s="34" t="s">
        <v>3465</v>
      </c>
      <c r="C549" s="18" t="s">
        <v>93</v>
      </c>
      <c r="D549" s="22" t="s">
        <v>760</v>
      </c>
      <c r="E549" s="18" t="s">
        <v>761</v>
      </c>
      <c r="F549" s="18" t="s">
        <v>3466</v>
      </c>
      <c r="G549" s="18" t="s">
        <v>2089</v>
      </c>
      <c r="H549" s="34" t="s">
        <v>3465</v>
      </c>
      <c r="I549" s="34" t="s">
        <v>3465</v>
      </c>
      <c r="J549" s="21" t="s">
        <v>1445</v>
      </c>
      <c r="K549" s="18" t="s">
        <v>101</v>
      </c>
      <c r="L549" s="18" t="s">
        <v>3467</v>
      </c>
      <c r="M549" s="18" t="s">
        <v>3411</v>
      </c>
      <c r="N549" s="18" t="s">
        <v>2507</v>
      </c>
      <c r="O549" s="18" t="s">
        <v>401</v>
      </c>
      <c r="P549" s="18" t="s">
        <v>106</v>
      </c>
      <c r="Q549" s="18" t="s">
        <v>3412</v>
      </c>
      <c r="R549" s="34" t="s">
        <v>923</v>
      </c>
      <c r="S549" s="18" t="s">
        <v>766</v>
      </c>
      <c r="T549" s="18">
        <v>13572616300</v>
      </c>
      <c r="U549" s="18" t="s">
        <v>110</v>
      </c>
      <c r="V549" s="18">
        <f t="shared" si="23"/>
        <v>150</v>
      </c>
      <c r="W549" s="18">
        <v>150</v>
      </c>
      <c r="X549" s="18"/>
      <c r="Y549" s="18"/>
      <c r="Z549" s="18">
        <v>203</v>
      </c>
      <c r="AA549" s="18">
        <v>71</v>
      </c>
      <c r="AB549" s="35" t="s">
        <v>112</v>
      </c>
      <c r="AC549" s="18" t="s">
        <v>111</v>
      </c>
      <c r="AD549" s="18" t="s">
        <v>111</v>
      </c>
      <c r="AE549" s="18" t="s">
        <v>111</v>
      </c>
      <c r="AF549" s="18" t="s">
        <v>111</v>
      </c>
      <c r="AG549" s="18" t="s">
        <v>111</v>
      </c>
      <c r="AH549" s="18" t="s">
        <v>111</v>
      </c>
    </row>
    <row r="550" s="2" customFormat="1" ht="25" customHeight="1" spans="1:34">
      <c r="A550" s="35" t="s">
        <v>3468</v>
      </c>
      <c r="B550" s="37" t="s">
        <v>3469</v>
      </c>
      <c r="C550" s="35" t="s">
        <v>93</v>
      </c>
      <c r="D550" s="35" t="s">
        <v>1260</v>
      </c>
      <c r="E550" s="35" t="s">
        <v>1276</v>
      </c>
      <c r="F550" s="18" t="s">
        <v>3470</v>
      </c>
      <c r="G550" s="18" t="s">
        <v>2089</v>
      </c>
      <c r="H550" s="37" t="s">
        <v>3471</v>
      </c>
      <c r="I550" s="35" t="s">
        <v>3472</v>
      </c>
      <c r="J550" s="21" t="s">
        <v>1445</v>
      </c>
      <c r="K550" s="35" t="s">
        <v>101</v>
      </c>
      <c r="L550" s="35" t="s">
        <v>3473</v>
      </c>
      <c r="M550" s="18" t="s">
        <v>3411</v>
      </c>
      <c r="N550" s="18" t="s">
        <v>3474</v>
      </c>
      <c r="O550" s="18" t="s">
        <v>401</v>
      </c>
      <c r="P550" s="18" t="s">
        <v>106</v>
      </c>
      <c r="Q550" s="18" t="s">
        <v>3412</v>
      </c>
      <c r="R550" s="18" t="s">
        <v>1265</v>
      </c>
      <c r="S550" s="35" t="s">
        <v>1266</v>
      </c>
      <c r="T550" s="18">
        <v>13468685517</v>
      </c>
      <c r="U550" s="18" t="s">
        <v>110</v>
      </c>
      <c r="V550" s="18">
        <f t="shared" si="23"/>
        <v>275</v>
      </c>
      <c r="W550" s="35">
        <v>275</v>
      </c>
      <c r="X550" s="35"/>
      <c r="Y550" s="35"/>
      <c r="Z550" s="35">
        <v>256</v>
      </c>
      <c r="AA550" s="35">
        <v>92</v>
      </c>
      <c r="AB550" s="35" t="s">
        <v>112</v>
      </c>
      <c r="AC550" s="35" t="s">
        <v>111</v>
      </c>
      <c r="AD550" s="35" t="s">
        <v>112</v>
      </c>
      <c r="AE550" s="35" t="s">
        <v>111</v>
      </c>
      <c r="AF550" s="35" t="s">
        <v>111</v>
      </c>
      <c r="AG550" s="35" t="s">
        <v>111</v>
      </c>
      <c r="AH550" s="35" t="s">
        <v>111</v>
      </c>
    </row>
    <row r="551" s="2" customFormat="1" ht="25" customHeight="1" spans="1:34">
      <c r="A551" s="17" t="s">
        <v>34</v>
      </c>
      <c r="B551" s="34"/>
      <c r="C551" s="18"/>
      <c r="D551" s="22"/>
      <c r="E551" s="18"/>
      <c r="F551" s="18"/>
      <c r="G551" s="18"/>
      <c r="H551" s="34"/>
      <c r="I551" s="34"/>
      <c r="J551" s="21"/>
      <c r="K551" s="18"/>
      <c r="L551" s="18"/>
      <c r="M551" s="18"/>
      <c r="N551" s="18"/>
      <c r="O551" s="18"/>
      <c r="P551" s="18"/>
      <c r="Q551" s="18"/>
      <c r="R551" s="34"/>
      <c r="S551" s="18"/>
      <c r="T551" s="18"/>
      <c r="U551" s="18"/>
      <c r="V551" s="18"/>
      <c r="W551" s="18"/>
      <c r="X551" s="18"/>
      <c r="Y551" s="18"/>
      <c r="Z551" s="18"/>
      <c r="AA551" s="18"/>
      <c r="AB551" s="18"/>
      <c r="AC551" s="18"/>
      <c r="AD551" s="18"/>
      <c r="AE551" s="18"/>
      <c r="AF551" s="18"/>
      <c r="AG551" s="18"/>
      <c r="AH551" s="18"/>
    </row>
    <row r="552" s="2" customFormat="1" ht="25" customHeight="1" spans="1:34">
      <c r="A552" s="18" t="s">
        <v>3475</v>
      </c>
      <c r="B552" s="34" t="s">
        <v>3476</v>
      </c>
      <c r="C552" s="18" t="s">
        <v>238</v>
      </c>
      <c r="D552" s="22" t="s">
        <v>328</v>
      </c>
      <c r="E552" s="18" t="s">
        <v>3477</v>
      </c>
      <c r="F552" s="18" t="s">
        <v>3478</v>
      </c>
      <c r="G552" s="18" t="s">
        <v>3479</v>
      </c>
      <c r="H552" s="34" t="s">
        <v>3476</v>
      </c>
      <c r="I552" s="34" t="s">
        <v>3480</v>
      </c>
      <c r="J552" s="21" t="s">
        <v>1445</v>
      </c>
      <c r="K552" s="18" t="s">
        <v>101</v>
      </c>
      <c r="L552" s="18" t="s">
        <v>1307</v>
      </c>
      <c r="M552" s="18" t="s">
        <v>1868</v>
      </c>
      <c r="N552" s="18" t="s">
        <v>3481</v>
      </c>
      <c r="O552" s="18" t="s">
        <v>170</v>
      </c>
      <c r="P552" s="18" t="s">
        <v>106</v>
      </c>
      <c r="Q552" s="18" t="s">
        <v>107</v>
      </c>
      <c r="R552" s="34" t="s">
        <v>3482</v>
      </c>
      <c r="S552" s="18" t="s">
        <v>336</v>
      </c>
      <c r="T552" s="18" t="s">
        <v>2167</v>
      </c>
      <c r="U552" s="18" t="s">
        <v>110</v>
      </c>
      <c r="V552" s="18">
        <f>SUM(W552:Y552)</f>
        <v>70</v>
      </c>
      <c r="W552" s="18">
        <v>70</v>
      </c>
      <c r="X552" s="18"/>
      <c r="Y552" s="18"/>
      <c r="Z552" s="18">
        <v>8600</v>
      </c>
      <c r="AA552" s="18">
        <v>2150</v>
      </c>
      <c r="AB552" s="18" t="s">
        <v>111</v>
      </c>
      <c r="AC552" s="18" t="s">
        <v>111</v>
      </c>
      <c r="AD552" s="18" t="s">
        <v>111</v>
      </c>
      <c r="AE552" s="18" t="s">
        <v>111</v>
      </c>
      <c r="AF552" s="18" t="s">
        <v>111</v>
      </c>
      <c r="AG552" s="18" t="s">
        <v>111</v>
      </c>
      <c r="AH552" s="18" t="s">
        <v>111</v>
      </c>
    </row>
    <row r="553" s="2" customFormat="1" ht="25" customHeight="1" spans="1:34">
      <c r="A553" s="17" t="s">
        <v>35</v>
      </c>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c r="AB553" s="18"/>
      <c r="AC553" s="18"/>
      <c r="AD553" s="18"/>
      <c r="AE553" s="18"/>
      <c r="AF553" s="18"/>
      <c r="AG553" s="18"/>
      <c r="AH553" s="18"/>
    </row>
    <row r="554" s="2" customFormat="1" ht="25" customHeight="1" spans="1:34">
      <c r="A554" s="18" t="s">
        <v>3483</v>
      </c>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c r="AB554" s="18"/>
      <c r="AC554" s="18"/>
      <c r="AD554" s="18"/>
      <c r="AE554" s="18"/>
      <c r="AF554" s="18"/>
      <c r="AG554" s="18"/>
      <c r="AH554" s="18"/>
    </row>
    <row r="555" s="2" customFormat="1" ht="25" customHeight="1" spans="1:34">
      <c r="A555" s="18" t="s">
        <v>3484</v>
      </c>
      <c r="B555" s="18" t="s">
        <v>3485</v>
      </c>
      <c r="C555" s="18" t="s">
        <v>238</v>
      </c>
      <c r="D555" s="18" t="s">
        <v>149</v>
      </c>
      <c r="E555" s="18" t="s">
        <v>3486</v>
      </c>
      <c r="F555" s="18" t="s">
        <v>3487</v>
      </c>
      <c r="G555" s="18" t="s">
        <v>3488</v>
      </c>
      <c r="H555" s="18" t="s">
        <v>3489</v>
      </c>
      <c r="I555" s="18" t="s">
        <v>3489</v>
      </c>
      <c r="J555" s="18" t="s">
        <v>3490</v>
      </c>
      <c r="K555" s="18" t="s">
        <v>101</v>
      </c>
      <c r="L555" s="18" t="s">
        <v>3491</v>
      </c>
      <c r="M555" s="18" t="s">
        <v>1868</v>
      </c>
      <c r="N555" s="18" t="s">
        <v>3492</v>
      </c>
      <c r="O555" s="18" t="s">
        <v>401</v>
      </c>
      <c r="P555" s="18" t="s">
        <v>106</v>
      </c>
      <c r="Q555" s="18" t="s">
        <v>3493</v>
      </c>
      <c r="R555" s="18" t="s">
        <v>1598</v>
      </c>
      <c r="S555" s="18" t="s">
        <v>623</v>
      </c>
      <c r="T555" s="18">
        <v>13700261521</v>
      </c>
      <c r="U555" s="18" t="s">
        <v>110</v>
      </c>
      <c r="V555" s="18">
        <f>SUM(W555:Y555)</f>
        <v>100</v>
      </c>
      <c r="W555" s="18">
        <v>100</v>
      </c>
      <c r="X555" s="18"/>
      <c r="Y555" s="18"/>
      <c r="Z555" s="18">
        <v>5760</v>
      </c>
      <c r="AA555" s="18">
        <v>235</v>
      </c>
      <c r="AB555" s="18" t="s">
        <v>111</v>
      </c>
      <c r="AC555" s="18" t="s">
        <v>111</v>
      </c>
      <c r="AD555" s="18" t="s">
        <v>111</v>
      </c>
      <c r="AE555" s="18" t="s">
        <v>111</v>
      </c>
      <c r="AF555" s="18" t="s">
        <v>111</v>
      </c>
      <c r="AG555" s="18" t="s">
        <v>111</v>
      </c>
      <c r="AH555" s="18" t="s">
        <v>111</v>
      </c>
    </row>
    <row r="556" s="2" customFormat="1" ht="25" customHeight="1" spans="1:34">
      <c r="A556" s="17" t="s">
        <v>37</v>
      </c>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c r="AB556" s="18"/>
      <c r="AC556" s="18"/>
      <c r="AD556" s="18"/>
      <c r="AE556" s="18"/>
      <c r="AF556" s="18"/>
      <c r="AG556" s="18"/>
      <c r="AH556" s="18"/>
    </row>
    <row r="557" s="2" customFormat="1" ht="25" customHeight="1" spans="1:34">
      <c r="A557" s="38" t="s">
        <v>38</v>
      </c>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c r="AB557" s="18"/>
      <c r="AC557" s="18"/>
      <c r="AD557" s="18"/>
      <c r="AE557" s="18"/>
      <c r="AF557" s="18"/>
      <c r="AG557" s="18"/>
      <c r="AH557" s="18"/>
    </row>
    <row r="558" s="2" customFormat="1" ht="25" customHeight="1" spans="1:34">
      <c r="A558" s="38" t="s">
        <v>3494</v>
      </c>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c r="AB558" s="18"/>
      <c r="AC558" s="18"/>
      <c r="AD558" s="18"/>
      <c r="AE558" s="18"/>
      <c r="AF558" s="18"/>
      <c r="AG558" s="18"/>
      <c r="AH558" s="18"/>
    </row>
    <row r="559" s="2" customFormat="1" ht="25" customHeight="1" spans="1:34">
      <c r="A559" s="38" t="s">
        <v>3495</v>
      </c>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c r="AB559" s="18"/>
      <c r="AC559" s="18"/>
      <c r="AD559" s="18"/>
      <c r="AE559" s="18"/>
      <c r="AF559" s="18"/>
      <c r="AG559" s="18"/>
      <c r="AH559" s="18"/>
    </row>
    <row r="560" s="2" customFormat="1" ht="25" customHeight="1" spans="1:34">
      <c r="A560" s="18" t="s">
        <v>3496</v>
      </c>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c r="AB560" s="18"/>
      <c r="AC560" s="18"/>
      <c r="AD560" s="18"/>
      <c r="AE560" s="18"/>
      <c r="AF560" s="18"/>
      <c r="AG560" s="18"/>
      <c r="AH560" s="18"/>
    </row>
    <row r="561" s="2" customFormat="1" ht="25" customHeight="1" spans="1:34">
      <c r="A561" s="18" t="s">
        <v>3497</v>
      </c>
      <c r="B561" s="18" t="s">
        <v>3498</v>
      </c>
      <c r="C561" s="18" t="s">
        <v>93</v>
      </c>
      <c r="D561" s="18" t="s">
        <v>3499</v>
      </c>
      <c r="E561" s="18" t="s">
        <v>95</v>
      </c>
      <c r="F561" s="18" t="s">
        <v>2003</v>
      </c>
      <c r="G561" s="18" t="s">
        <v>3497</v>
      </c>
      <c r="H561" s="18" t="s">
        <v>3500</v>
      </c>
      <c r="I561" s="18" t="s">
        <v>3501</v>
      </c>
      <c r="J561" s="18" t="s">
        <v>3502</v>
      </c>
      <c r="K561" s="18" t="s">
        <v>101</v>
      </c>
      <c r="L561" s="18" t="s">
        <v>3503</v>
      </c>
      <c r="M561" s="18" t="s">
        <v>1868</v>
      </c>
      <c r="N561" s="18" t="s">
        <v>3504</v>
      </c>
      <c r="O561" s="18" t="s">
        <v>105</v>
      </c>
      <c r="P561" s="18" t="s">
        <v>106</v>
      </c>
      <c r="Q561" s="18" t="s">
        <v>107</v>
      </c>
      <c r="R561" s="18" t="s">
        <v>107</v>
      </c>
      <c r="S561" s="18" t="s">
        <v>2010</v>
      </c>
      <c r="T561" s="61" t="s">
        <v>109</v>
      </c>
      <c r="U561" s="18" t="s">
        <v>110</v>
      </c>
      <c r="V561" s="18">
        <f>SUM(W561:Y561)</f>
        <v>480</v>
      </c>
      <c r="W561" s="18">
        <v>480</v>
      </c>
      <c r="X561" s="18"/>
      <c r="Y561" s="18"/>
      <c r="Z561" s="18">
        <v>1600</v>
      </c>
      <c r="AA561" s="18">
        <v>1600</v>
      </c>
      <c r="AB561" s="18" t="s">
        <v>111</v>
      </c>
      <c r="AC561" s="18" t="s">
        <v>111</v>
      </c>
      <c r="AD561" s="18" t="s">
        <v>112</v>
      </c>
      <c r="AE561" s="18" t="s">
        <v>111</v>
      </c>
      <c r="AF561" s="18" t="s">
        <v>111</v>
      </c>
      <c r="AG561" s="18" t="s">
        <v>111</v>
      </c>
      <c r="AH561" s="18" t="s">
        <v>111</v>
      </c>
    </row>
    <row r="562" s="2" customFormat="1" ht="25" customHeight="1" spans="1:34">
      <c r="A562" s="17" t="s">
        <v>3505</v>
      </c>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c r="AB562" s="18"/>
      <c r="AC562" s="18"/>
      <c r="AD562" s="18"/>
      <c r="AE562" s="18"/>
      <c r="AF562" s="18"/>
      <c r="AG562" s="18"/>
      <c r="AH562" s="18"/>
    </row>
    <row r="563" s="2" customFormat="1" ht="25" customHeight="1" spans="1:34">
      <c r="A563" s="17" t="s">
        <v>43</v>
      </c>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c r="AB563" s="18"/>
      <c r="AC563" s="18"/>
      <c r="AD563" s="18"/>
      <c r="AE563" s="18"/>
      <c r="AF563" s="18"/>
      <c r="AG563" s="18"/>
      <c r="AH563" s="18"/>
    </row>
    <row r="564" s="2" customFormat="1" ht="25" customHeight="1" spans="1:34">
      <c r="A564" s="17" t="s">
        <v>44</v>
      </c>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c r="AB564" s="18"/>
      <c r="AC564" s="18"/>
      <c r="AD564" s="18"/>
      <c r="AE564" s="18"/>
      <c r="AF564" s="18"/>
      <c r="AG564" s="18"/>
      <c r="AH564" s="18"/>
    </row>
    <row r="565" s="2" customFormat="1" ht="25" customHeight="1" spans="1:34">
      <c r="A565" s="18" t="s">
        <v>3506</v>
      </c>
      <c r="B565" s="18" t="s">
        <v>3507</v>
      </c>
      <c r="C565" s="18" t="s">
        <v>93</v>
      </c>
      <c r="D565" s="18" t="s">
        <v>94</v>
      </c>
      <c r="E565" s="18" t="s">
        <v>95</v>
      </c>
      <c r="F565" s="18" t="s">
        <v>3508</v>
      </c>
      <c r="G565" s="18" t="s">
        <v>3509</v>
      </c>
      <c r="H565" s="18" t="s">
        <v>3510</v>
      </c>
      <c r="I565" s="18" t="s">
        <v>3510</v>
      </c>
      <c r="J565" s="18" t="s">
        <v>3511</v>
      </c>
      <c r="K565" s="18" t="s">
        <v>101</v>
      </c>
      <c r="L565" s="18" t="s">
        <v>464</v>
      </c>
      <c r="M565" s="18" t="s">
        <v>1868</v>
      </c>
      <c r="N565" s="18" t="s">
        <v>3512</v>
      </c>
      <c r="O565" s="18" t="s">
        <v>105</v>
      </c>
      <c r="P565" s="18" t="s">
        <v>106</v>
      </c>
      <c r="Q565" s="18" t="s">
        <v>107</v>
      </c>
      <c r="R565" s="18" t="s">
        <v>107</v>
      </c>
      <c r="S565" s="18" t="s">
        <v>108</v>
      </c>
      <c r="T565" s="61" t="s">
        <v>109</v>
      </c>
      <c r="U565" s="18" t="s">
        <v>110</v>
      </c>
      <c r="V565" s="18">
        <f>SUM(W565:Y565)</f>
        <v>500</v>
      </c>
      <c r="W565" s="18">
        <v>500</v>
      </c>
      <c r="X565" s="18"/>
      <c r="Y565" s="18"/>
      <c r="Z565" s="18">
        <v>1000</v>
      </c>
      <c r="AA565" s="18">
        <v>200</v>
      </c>
      <c r="AB565" s="18" t="s">
        <v>111</v>
      </c>
      <c r="AC565" s="18" t="s">
        <v>111</v>
      </c>
      <c r="AD565" s="18" t="s">
        <v>112</v>
      </c>
      <c r="AE565" s="18" t="s">
        <v>111</v>
      </c>
      <c r="AF565" s="18" t="s">
        <v>111</v>
      </c>
      <c r="AG565" s="18" t="s">
        <v>111</v>
      </c>
      <c r="AH565" s="18" t="s">
        <v>111</v>
      </c>
    </row>
    <row r="566" s="2" customFormat="1" ht="25" customHeight="1" spans="1:34">
      <c r="A566" s="17" t="s">
        <v>46</v>
      </c>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c r="AB566" s="18"/>
      <c r="AC566" s="18"/>
      <c r="AD566" s="18"/>
      <c r="AE566" s="18"/>
      <c r="AF566" s="18"/>
      <c r="AG566" s="18"/>
      <c r="AH566" s="18"/>
    </row>
  </sheetData>
  <autoFilter xmlns:etc="http://www.wps.cn/officeDocument/2017/etCustomData" ref="A5:AH566" etc:filterBottomFollowUsedRange="0">
    <extLst/>
  </autoFilter>
  <mergeCells count="33">
    <mergeCell ref="A2:AH2"/>
    <mergeCell ref="H3:P3"/>
    <mergeCell ref="V3:Y3"/>
    <mergeCell ref="Z3:AA3"/>
    <mergeCell ref="AE3:AF3"/>
    <mergeCell ref="AG3:AH3"/>
    <mergeCell ref="I4:L4"/>
    <mergeCell ref="M4:O4"/>
    <mergeCell ref="W4:X4"/>
    <mergeCell ref="A3:A5"/>
    <mergeCell ref="B3:B5"/>
    <mergeCell ref="C3:C5"/>
    <mergeCell ref="F3:F5"/>
    <mergeCell ref="G3:G5"/>
    <mergeCell ref="H4:H5"/>
    <mergeCell ref="P4:P5"/>
    <mergeCell ref="Q3:Q5"/>
    <mergeCell ref="R3:R5"/>
    <mergeCell ref="S3:S5"/>
    <mergeCell ref="T3:T5"/>
    <mergeCell ref="U3:U5"/>
    <mergeCell ref="V4:V5"/>
    <mergeCell ref="Y4:Y5"/>
    <mergeCell ref="Z4:Z5"/>
    <mergeCell ref="AA4:AA5"/>
    <mergeCell ref="AB3:AB5"/>
    <mergeCell ref="AC3:AC5"/>
    <mergeCell ref="AD3:AD5"/>
    <mergeCell ref="AE4:AE5"/>
    <mergeCell ref="AF4:AF5"/>
    <mergeCell ref="AG4:AG5"/>
    <mergeCell ref="AH4:AH5"/>
    <mergeCell ref="D3:E4"/>
  </mergeCells>
  <pageMargins left="0.751388888888889" right="0.751388888888889" top="1" bottom="1" header="0.5" footer="0.5"/>
  <pageSetup paperSize="8" scale="4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附件1汇总表</vt:lpstr>
      <vt:lpstr>附件2明细表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李应发</cp:lastModifiedBy>
  <dcterms:created xsi:type="dcterms:W3CDTF">2024-07-24T07:18:00Z</dcterms:created>
  <dcterms:modified xsi:type="dcterms:W3CDTF">2025-12-03T02:27:38Z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D367DDBA9D63469993B411951DF32C1A_13</vt:lpwstr>
  </property>
  <property fmtid="{D5CDD505-2E9C-101B-9397-08002B2CF9AE}" pid="3" name="KSOProductBuildVer">
    <vt:lpwstr>2052-12.1.0.23542</vt:lpwstr>
  </property>
  <property fmtid="{D5CDD505-2E9C-101B-9397-08002B2CF9AE}" pid="4" name="KSOReadingLayout">
    <vt:bool>false</vt:bool>
  </property>
</Properties>
</file>