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<sst xmlns="http://schemas.openxmlformats.org/spreadsheetml/2006/main" count="33" uniqueCount="27">
  <si>
    <t>2024年第二批宁强县社区工厂补贴申报情况统计表</t>
  </si>
  <si>
    <t>序号</t>
  </si>
  <si>
    <t>公司名称</t>
  </si>
  <si>
    <t>公司员工
总人数</t>
  </si>
  <si>
    <t>脱贫劳动力人数</t>
  </si>
  <si>
    <t>申报脱贫劳动力人数</t>
  </si>
  <si>
    <t>申报吸纳监测对象人数</t>
  </si>
  <si>
    <t>资格审查后符合补贴人数</t>
  </si>
  <si>
    <t>补贴金额</t>
  </si>
  <si>
    <t>是否符合水电费、补贴标准</t>
  </si>
  <si>
    <t>房租租赁费补贴金额</t>
  </si>
  <si>
    <t>水电费补贴金额</t>
  </si>
  <si>
    <t>合计补贴金额</t>
  </si>
  <si>
    <t>备注</t>
  </si>
  <si>
    <t>陕西恒创亿赫实业有限公司</t>
  </si>
  <si>
    <t>26</t>
  </si>
  <si>
    <t>0</t>
  </si>
  <si>
    <t>24</t>
  </si>
  <si>
    <t>是</t>
  </si>
  <si>
    <t>宁强县羌州绣娘文化有限公司</t>
  </si>
  <si>
    <t>37</t>
  </si>
  <si>
    <t>22</t>
  </si>
  <si>
    <t>20</t>
  </si>
  <si>
    <t>宁强县森雅恒洁农业开发有限公司</t>
  </si>
  <si>
    <t>27</t>
  </si>
  <si>
    <t>合 计：</t>
  </si>
  <si>
    <t>注：按稳定三个月核定人数，岗位补贴按2000元/人核算，上一年度已享受补贴的不再计入应享受补贴人数；水电费及场地租赁费补贴根据核定人数是否占总员工的三分之一核算，并按水电费及场地租赁费实际支出的一半计算补贴金额。</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</si>
</sst>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29">
    <font>
      <sz val="11"/>
      <color theme="1"/>
      <name val="宋体"/>
      <charset val="134"/>
      <scheme val="minor"/>
    </font>
    <font>
      <sz val="24"/>
      <color rgb="FF000000"/>
      <name val="方正小标宋简体"/>
      <charset val="134"/>
    </font>
    <font>
      <sz val="14"/>
      <color rgb="FF000000"/>
      <name val="仿宋_GB2312"/>
      <charset val="134"/>
    </font>
    <font>
      <sz val="12"/>
      <color rgb="FF000000"/>
      <name val="仿宋_GB2312"/>
      <charset val="134"/>
    </font>
    <font>
      <sz val="11"/>
      <color rgb="FF000000"/>
      <name val="仿宋_GB2312"/>
      <charset val="134"/>
    </font>
    <font>
      <sz val="10"/>
      <color rgb="FF000000"/>
      <name val="仿宋"/>
      <charset val="134"/>
    </font>
    <font>
      <sz val="10"/>
      <name val="仿宋"/>
      <charset val="134"/>
    </font>
    <font>
      <b/>
      <sz val="10"/>
      <color rgb="FF000000"/>
      <name val="仿宋"/>
      <charset val="134"/>
    </font>
    <font>
      <sz val="11"/>
      <color theme="1"/>
      <name val="宋体"/>
      <charset val="134"/>
    </font>
    <font>
      <sz val="10"/>
      <color rgb="FF333333"/>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9" borderId="0" applyNumberFormat="0" applyBorder="0" applyAlignment="0" applyProtection="0">
      <alignment vertical="center"/>
    </xf>
    <xf numFmtId="0" fontId="16" fillId="0" borderId="7" applyNumberFormat="0" applyFill="0" applyAlignment="0" applyProtection="0">
      <alignment vertical="center"/>
    </xf>
    <xf numFmtId="0" fontId="13" fillId="10" borderId="0" applyNumberFormat="0" applyBorder="0" applyAlignment="0" applyProtection="0">
      <alignment vertical="center"/>
    </xf>
    <xf numFmtId="0" fontId="22" fillId="11" borderId="8" applyNumberFormat="0" applyAlignment="0" applyProtection="0">
      <alignment vertical="center"/>
    </xf>
    <xf numFmtId="0" fontId="23" fillId="11" borderId="4" applyNumberFormat="0" applyAlignment="0" applyProtection="0">
      <alignment vertical="center"/>
    </xf>
    <xf numFmtId="0" fontId="24"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22">
    <xf numFmtId="0" fontId="0" fillId="0" borderId="0" xfId="0">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0" xfId="0" applyFont="1" applyFill="1" applyAlignment="1">
      <alignment horizontal="left" vertical="center" wrapText="1"/>
    </xf>
    <xf numFmtId="176" fontId="9" fillId="0" borderId="1" xfId="50" applyNumberFormat="1" applyFont="1" applyFill="1" applyBorder="1" applyAlignment="1">
      <alignment horizontal="center" vertical="center" wrapText="1"/>
    </xf>
    <xf numFmtId="176" fontId="6" fillId="0" borderId="1" xfId="51" applyNumberFormat="1" applyFont="1" applyFill="1" applyBorder="1" applyAlignment="1">
      <alignment horizontal="center" vertical="center" wrapText="1"/>
    </xf>
    <xf numFmtId="0" fontId="8" fillId="0" borderId="1" xfId="0" applyFont="1" applyFill="1" applyBorder="1" applyAlignment="1">
      <alignment vertical="center" wrapText="1"/>
    </xf>
    <xf numFmtId="176" fontId="7"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abSelected="1" workbookViewId="0">
      <selection activeCell="A1" sqref="A1:M2"/>
    </sheetView>
  </sheetViews>
  <sheetFormatPr defaultColWidth="9" defaultRowHeight="13.5" outlineLevelRow="7"/>
  <cols>
    <col min="8" max="8" width="12.375" customWidth="1"/>
    <col min="10" max="10" width="14.625" customWidth="1"/>
    <col min="11" max="11" width="12.5" customWidth="1"/>
    <col min="12" max="12" width="14.375" customWidth="1"/>
  </cols>
  <sheetData>
    <row r="1" spans="1:13">
      <c r="A1" s="1" t="s">
        <v>0</v>
      </c>
      <c r="B1" s="1"/>
      <c r="C1" s="1"/>
      <c r="D1" s="1"/>
      <c r="E1" s="1"/>
      <c r="F1" s="1"/>
      <c r="G1" s="1"/>
      <c r="H1" s="2"/>
      <c r="I1" s="2"/>
      <c r="J1" s="2"/>
      <c r="K1" s="2"/>
      <c r="L1" s="2"/>
      <c r="M1" s="1"/>
    </row>
    <row r="2" ht="33" customHeight="1" spans="1:13">
      <c r="A2" s="1"/>
      <c r="B2" s="1"/>
      <c r="C2" s="1"/>
      <c r="D2" s="1"/>
      <c r="E2" s="1"/>
      <c r="F2" s="1"/>
      <c r="G2" s="1"/>
      <c r="H2" s="2"/>
      <c r="I2" s="2"/>
      <c r="J2" s="2"/>
      <c r="K2" s="2"/>
      <c r="L2" s="2"/>
      <c r="M2" s="1"/>
    </row>
    <row r="3" ht="60" customHeight="1" spans="1:13">
      <c r="A3" s="3" t="s">
        <v>1</v>
      </c>
      <c r="B3" s="3" t="s">
        <v>2</v>
      </c>
      <c r="C3" s="4" t="s">
        <v>3</v>
      </c>
      <c r="D3" s="5" t="s">
        <v>4</v>
      </c>
      <c r="E3" s="6" t="s">
        <v>5</v>
      </c>
      <c r="F3" s="6" t="s">
        <v>6</v>
      </c>
      <c r="G3" s="5" t="s">
        <v>7</v>
      </c>
      <c r="H3" s="5" t="s">
        <v>8</v>
      </c>
      <c r="I3" s="6" t="s">
        <v>9</v>
      </c>
      <c r="J3" s="5" t="s">
        <v>10</v>
      </c>
      <c r="K3" s="5" t="s">
        <v>11</v>
      </c>
      <c r="L3" s="5" t="s">
        <v>12</v>
      </c>
      <c r="M3" s="3" t="s">
        <v>13</v>
      </c>
    </row>
    <row r="4" ht="60" customHeight="1" spans="1:13">
      <c r="A4" s="7">
        <v>1</v>
      </c>
      <c r="B4" s="7" t="s">
        <v>14</v>
      </c>
      <c r="C4" s="8">
        <v>32</v>
      </c>
      <c r="D4" s="9" t="s">
        <v>15</v>
      </c>
      <c r="E4" s="10" t="s">
        <v>15</v>
      </c>
      <c r="F4" s="11" t="s">
        <v>16</v>
      </c>
      <c r="G4" s="11" t="s">
        <v>17</v>
      </c>
      <c r="H4" s="12">
        <f t="shared" ref="H4:H6" si="0">G4*2000</f>
        <v>48000</v>
      </c>
      <c r="I4" s="12" t="s">
        <v>18</v>
      </c>
      <c r="J4" s="16"/>
      <c r="K4" s="18">
        <v>88508.08</v>
      </c>
      <c r="L4" s="19">
        <f t="shared" ref="L4:L6" si="1">H4+J4+K4</f>
        <v>136508.08</v>
      </c>
      <c r="M4" s="20"/>
    </row>
    <row r="5" ht="60" customHeight="1" spans="1:13">
      <c r="A5" s="7">
        <v>2</v>
      </c>
      <c r="B5" s="7" t="s">
        <v>19</v>
      </c>
      <c r="C5" s="8">
        <v>55</v>
      </c>
      <c r="D5" s="9" t="s">
        <v>20</v>
      </c>
      <c r="E5" s="10" t="s">
        <v>21</v>
      </c>
      <c r="F5" s="11" t="s">
        <v>16</v>
      </c>
      <c r="G5" s="11" t="s">
        <v>22</v>
      </c>
      <c r="H5" s="12">
        <f t="shared" si="0"/>
        <v>40000</v>
      </c>
      <c r="I5" s="12"/>
      <c r="J5" s="16"/>
      <c r="K5" s="18"/>
      <c r="L5" s="19">
        <f t="shared" si="1"/>
        <v>40000</v>
      </c>
      <c r="M5" s="20"/>
    </row>
    <row r="6" ht="60" customHeight="1" spans="1:13">
      <c r="A6" s="13">
        <v>3</v>
      </c>
      <c r="B6" s="7" t="s">
        <v>23</v>
      </c>
      <c r="C6" s="8">
        <v>34</v>
      </c>
      <c r="D6" s="9" t="s">
        <v>24</v>
      </c>
      <c r="E6" s="10" t="s">
        <v>15</v>
      </c>
      <c r="F6" s="11" t="s">
        <v>16</v>
      </c>
      <c r="G6" s="11" t="s">
        <v>15</v>
      </c>
      <c r="H6" s="12">
        <f t="shared" si="0"/>
        <v>52000</v>
      </c>
      <c r="I6" s="12" t="s">
        <v>18</v>
      </c>
      <c r="J6" s="16">
        <v>34200</v>
      </c>
      <c r="K6" s="18">
        <v>750</v>
      </c>
      <c r="L6" s="19">
        <f t="shared" si="1"/>
        <v>86950</v>
      </c>
      <c r="M6" s="20"/>
    </row>
    <row r="7" ht="27" customHeight="1" spans="1:13">
      <c r="A7" s="14" t="s">
        <v>25</v>
      </c>
      <c r="B7" s="15"/>
      <c r="C7" s="7">
        <f>SUM(C4:C6)</f>
        <v>121</v>
      </c>
      <c r="D7" s="7">
        <f>SUM(D4+D5+D6)</f>
        <v>90</v>
      </c>
      <c r="E7" s="7">
        <f t="shared" ref="E7:G7" si="2">E4+E5+E6</f>
        <v>74</v>
      </c>
      <c r="F7" s="7">
        <f t="shared" si="2"/>
        <v>0</v>
      </c>
      <c r="G7" s="7">
        <f t="shared" si="2"/>
        <v>70</v>
      </c>
      <c r="H7" s="16">
        <f t="shared" ref="H7:L7" si="3">SUM(H4:H6)</f>
        <v>140000</v>
      </c>
      <c r="I7" s="16"/>
      <c r="J7" s="16">
        <f t="shared" si="3"/>
        <v>34200</v>
      </c>
      <c r="K7" s="21">
        <f t="shared" si="3"/>
        <v>89258.08</v>
      </c>
      <c r="L7" s="21">
        <f t="shared" si="3"/>
        <v>263458.08</v>
      </c>
      <c r="M7" s="20"/>
    </row>
    <row r="8" spans="1:13">
      <c r="A8" s="17" t="s">
        <v>26</v>
      </c>
      <c r="B8" s="17"/>
      <c r="C8" s="17"/>
      <c r="D8" s="17"/>
      <c r="E8" s="17"/>
      <c r="F8" s="17"/>
      <c r="G8" s="17"/>
      <c r="H8" s="17"/>
      <c r="I8" s="17"/>
      <c r="J8" s="17"/>
      <c r="K8" s="17"/>
      <c r="L8" s="17"/>
      <c r="M8" s="17"/>
    </row>
  </sheetData>
  <mergeCells count="3">
    <mergeCell ref="A7:B7"/>
    <mergeCell ref="A8:M8"/>
    <mergeCell ref="A1:M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dc:creator>
  <cp:lastModifiedBy>安然</cp:lastModifiedBy>
  <dcterms:created xsi:type="dcterms:W3CDTF">2025-06-12T09:02:54Z</dcterms:created>
  <dcterms:modified xsi:type="dcterms:W3CDTF">2025-06-12T09:04:28Z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8195459CB29941259773AA236AE1EDCA_11</vt:lpwstr>
  </property>
  <property fmtid="{D5CDD505-2E9C-101B-9397-08002B2CF9AE}" pid="3" name="KSOProductBuildVer">
    <vt:lpwstr>2052-11.1.0.14309</vt:lpwstr>
  </property>
</Properties>
</file>