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  <sheet name="Sheet2" sheetId="4" r:id="rId2"/>
    <sheet name="Sheet3" sheetId="5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<sst xmlns="http://schemas.openxmlformats.org/spreadsheetml/2006/main" count="329" uniqueCount="192">
  <si>
    <t>宁强县2021年第一批扶贫专项资金供水项目投资计划表</t>
  </si>
  <si>
    <t>单元：万元</t>
  </si>
  <si>
    <t>序号</t>
  </si>
  <si>
    <t>项目
名称</t>
  </si>
  <si>
    <t>实施
地点</t>
  </si>
  <si>
    <t>已脱贫村
（是/否）</t>
  </si>
  <si>
    <t>建设内容及规模</t>
  </si>
  <si>
    <t>建设
期限</t>
  </si>
  <si>
    <t>绩效目标</t>
  </si>
  <si>
    <t>受益脱贫户户数</t>
  </si>
  <si>
    <t>财政专项扶贫资金投入</t>
  </si>
  <si>
    <t>项目
实施
单位</t>
  </si>
  <si>
    <t>财政资金
支持环节</t>
  </si>
  <si>
    <t>合计</t>
  </si>
  <si>
    <t>拨付镇办
资金</t>
  </si>
  <si>
    <t>水利局代付
管材资金</t>
  </si>
  <si>
    <t>禅家岩集镇供水改造提升工程</t>
  </si>
  <si>
    <t>禅家岩村</t>
  </si>
  <si>
    <t>是</t>
  </si>
  <si>
    <t>新建拦水坝1处、40m3过滤池1座、50m3蓄水池1座，减压池1座，铺设管道13800m。</t>
  </si>
  <si>
    <t>2021年1月—6月</t>
  </si>
  <si>
    <t>巩固提升826人饮水问题，其中脱贫人口502人</t>
  </si>
  <si>
    <t>禅家岩镇</t>
  </si>
  <si>
    <t>支持新建拦水坝、过滤池、蓄水池，管网配置环节</t>
  </si>
  <si>
    <t>安乐河镇唐家河村供水巩固提升工程</t>
  </si>
  <si>
    <t>唐家河村</t>
  </si>
  <si>
    <t>巩固提升拦水坝1处、过滤池1个、蓄水池1个，输配水管网2000m，水源防护30m。</t>
  </si>
  <si>
    <t>巩固提升144人饮水问题，其中脱贫人口36人</t>
  </si>
  <si>
    <t>安乐河镇</t>
  </si>
  <si>
    <t>支持巩固提升拦水坝、过滤池、蓄水池，管网配置环节</t>
  </si>
  <si>
    <t>安乐河镇任家坝村供水巩固提升工程</t>
  </si>
  <si>
    <t>任家坝村</t>
  </si>
  <si>
    <t>巩固提升拦水坝2处、过滤池2个、蓄水池2个，输配水管网3840m，水源防护80m。</t>
  </si>
  <si>
    <t>巩固提升451人饮水问题，其中脱贫人口113人</t>
  </si>
  <si>
    <t>燕子砭镇蔡家地村供水巩固提升工程</t>
  </si>
  <si>
    <t>蔡家地村</t>
  </si>
  <si>
    <t>巩固提升拦水坝2处、过滤池2个、蓄水池3个，输配水管网11320m，水源防护90m。</t>
  </si>
  <si>
    <t>巩固提升714人饮水问题，其中脱贫人口179人</t>
  </si>
  <si>
    <t>燕子砭镇</t>
  </si>
  <si>
    <t>燕子砭镇新场街村供水巩固提升工程</t>
  </si>
  <si>
    <t>新场街村</t>
  </si>
  <si>
    <t>巩固提升拦水坝1处、过滤池1个、蓄水池2个，输配水管网9930m，水源防护85m。</t>
  </si>
  <si>
    <t>巩固提升629人饮水问题，其中脱贫人口160人</t>
  </si>
  <si>
    <t>燕子砭镇潘家坝村供水巩固提升工程</t>
  </si>
  <si>
    <t>潘家坝村</t>
  </si>
  <si>
    <t>巩固提升拦水坝2处、过滤池2个、蓄水池3个，输配水管网13260m，水源防护120m。</t>
  </si>
  <si>
    <t>巩固提升1070人饮水问题，其中脱贫人口268人</t>
  </si>
  <si>
    <t>阳平关镇小寨子村供水巩固提升工程</t>
  </si>
  <si>
    <t>小寨子村</t>
  </si>
  <si>
    <t>巩固提升拦水坝2处、过滤池2处、蓄水池2个，输配水管网8300m，水源防护70m。</t>
  </si>
  <si>
    <t>巩固提升557人饮水问题，其中脱贫人口139人</t>
  </si>
  <si>
    <t>阳平关镇</t>
  </si>
  <si>
    <t>阳平关镇核桃坝村供水巩固提升工程</t>
  </si>
  <si>
    <t>核桃坝村</t>
  </si>
  <si>
    <t>巩固提升拦水坝2处、过滤池2处、蓄水池2个，输配水管网7800m，水源防护70m。</t>
  </si>
  <si>
    <t>巩固提升402人饮水问题，其中脱贫人口101人</t>
  </si>
  <si>
    <t>阳平关镇擂鼓台村、侯家沟村、酒坊坝村联村供水巩固提升工程</t>
  </si>
  <si>
    <t>酒坊坝村、擂鼓台村、侯家沟村</t>
  </si>
  <si>
    <t>巩固提升拦水坝1处、过滤池2个、蓄水池3个，输配水管网13360m，水源防护120m。</t>
  </si>
  <si>
    <t>巩固提升1055人饮水问题，其中脱贫人口264人</t>
  </si>
  <si>
    <t>阳平关镇石磙场村供水巩固提升工程</t>
  </si>
  <si>
    <t>石磙场村</t>
  </si>
  <si>
    <t>巩固提升拦水坝2处、过滤池2处、蓄水池3个，输配水管网9560m，水源防护95m。</t>
  </si>
  <si>
    <t>巩固提升870人饮水问题，其中脱贫人口218人</t>
  </si>
  <si>
    <t>太阳岭镇火烽垭村供水巩固提升工程</t>
  </si>
  <si>
    <t>火烽垭村</t>
  </si>
  <si>
    <t>增加拦水坝3处21米、3立方过滤池2处、3立方蓄水池3个，输配水管网6230m，水源防护54m。</t>
  </si>
  <si>
    <t>巩固提升434人饮水问题，其中脱贫人口124人</t>
  </si>
  <si>
    <t>太阳岭镇</t>
  </si>
  <si>
    <t>太阳岭镇苍社沟村供水巩固提升工程</t>
  </si>
  <si>
    <t>苍社沟村</t>
  </si>
  <si>
    <t>增加集镇供水拦水坝2处18米、10立方过滤池2处、20立方蓄水池1个，50立方蓄水池1个，消毒房1座，输配水管网8760m，水源防护135m。</t>
  </si>
  <si>
    <t>巩固提升787人饮水问题，其中脱贫人口286人</t>
  </si>
  <si>
    <t>舒家坝镇文家河村供水巩固提升工程</t>
  </si>
  <si>
    <t>文家河村</t>
  </si>
  <si>
    <t>巩固提升拦水坝1处、过滤池1处、蓄水池2个，输配水管网3540m，水源防护70m。</t>
  </si>
  <si>
    <t>巩固提升359人饮水问题，其中脱贫人口90人</t>
  </si>
  <si>
    <t>舒家坝镇</t>
  </si>
  <si>
    <t>舒家坝镇郑家坝村供水巩固提升工程</t>
  </si>
  <si>
    <t>郑家坝村</t>
  </si>
  <si>
    <t>巩固提升拦水坝1处、过滤池1处、蓄水池1个，输配水管网2870m，水源防护30m。</t>
  </si>
  <si>
    <t>巩固提升247人饮水问题，其中脱贫人口62人</t>
  </si>
  <si>
    <t>代家坝镇谢家渠村供水巩固提升工程</t>
  </si>
  <si>
    <t>谢家渠村</t>
  </si>
  <si>
    <t>巩固提升拦水坝1处、过滤池2处、蓄水池2处和消毒池3座，输配水管网21600m，水源防护320m。</t>
  </si>
  <si>
    <t>巩固提升824人饮水问题，其中脱贫人口241人</t>
  </si>
  <si>
    <t>代家坝镇</t>
  </si>
  <si>
    <t>代家坝镇两河口村供水巩固提升工程</t>
  </si>
  <si>
    <t>两河口村</t>
  </si>
  <si>
    <t>巩固提升拦水坝1处、蓄水池1个，输配水管网800m，水源防护10m。</t>
  </si>
  <si>
    <t>巩固提升158人饮水问题，其中脱贫人口40人</t>
  </si>
  <si>
    <t>支持巩固提升拦水坝、蓄水池，管网配置环节</t>
  </si>
  <si>
    <t>代家坝镇二里坝村供水巩固提升工程</t>
  </si>
  <si>
    <t>二里坝村</t>
  </si>
  <si>
    <t>巩固提升饮水底坝2处、Vll过滤池2个，输配水管网870米、水源防护30米。</t>
  </si>
  <si>
    <t>巩固提升67人饮水问题，其中脱贫人口32人</t>
  </si>
  <si>
    <t>支持巩固提升拦水坝、过滤池、管网配置环节</t>
  </si>
  <si>
    <t>代家坝镇张家坝村供水巩固提升工程</t>
  </si>
  <si>
    <t>张家坝村</t>
  </si>
  <si>
    <t>巩固提升拦水坝1处、过滤池1处、蓄水池1个，输配水管网1640m，水源防护30m。新增分散供水5立方储水池2座、管网640米，抽水泵12台。</t>
  </si>
  <si>
    <t>巩固提升145人饮水问题，其中脱贫人口37人</t>
  </si>
  <si>
    <t>代家坝镇高家河村供水巩固提升工程</t>
  </si>
  <si>
    <t>高家河村</t>
  </si>
  <si>
    <t>巩固提升拦水坝3处、过滤池3处、蓄水池3个、进水室4个、减压池3个，输配水管网16150m，电杆20，电缆2350m.水源防护500m。</t>
  </si>
  <si>
    <t>巩固提升910人饮水问题，其中脱贫人口293人</t>
  </si>
  <si>
    <t>巨亭镇龙岗坝村供水巩固提升工程</t>
  </si>
  <si>
    <t>龙岗坝村</t>
  </si>
  <si>
    <t>巩固提升拦水坝6处、过滤池6处、蓄水池6个，输配水管网55650m，水源防护237m。</t>
  </si>
  <si>
    <t>巩固提升536人饮水问题，其中脱贫人口183人</t>
  </si>
  <si>
    <t>巨亭镇</t>
  </si>
  <si>
    <t>巨亭镇鸳鸯池村供水巩固提升工程</t>
  </si>
  <si>
    <t>鸳鸯池村</t>
  </si>
  <si>
    <t>巩固提升拦水坝3处、过滤池3处、蓄水池3个，输配水管网32680m，水源防护200m。</t>
  </si>
  <si>
    <t>巩固提升432人饮水问题，其中脱贫人口176人</t>
  </si>
  <si>
    <t>巨亭镇赵家坎村供水巩固提升工程</t>
  </si>
  <si>
    <t>赵家坎村</t>
  </si>
  <si>
    <t>巩固提升拦水坝7处、过滤池7处、蓄水池7个，输配水管网50243m，水源防护360m。</t>
  </si>
  <si>
    <t>巩固提升615人饮水问题，其中脱贫人口210人</t>
  </si>
  <si>
    <t>巨亭镇马家湾村供水巩固提升工程</t>
  </si>
  <si>
    <t>马家湾村</t>
  </si>
  <si>
    <t>巩固提升拦水坝2处、过滤池2处、蓄水池2个，输配水管网25775m，水源防护108m。</t>
  </si>
  <si>
    <t>巩固提升507人饮水问题，其中脱贫人口147人</t>
  </si>
  <si>
    <t>大安镇黑木林村供水巩固提升工程</t>
  </si>
  <si>
    <t>黑木林村</t>
  </si>
  <si>
    <t>巩固提升拦水坝2座、过滤池1座、消毒池1座，更换输配水管网4390m，水源防护70m。巩固提升分散供水19户。</t>
  </si>
  <si>
    <t>巩固提升539人饮水问题，其中脱贫人口135人</t>
  </si>
  <si>
    <t>大安镇</t>
  </si>
  <si>
    <t>巴山镇王家沟村供水巩固提升工程</t>
  </si>
  <si>
    <t>王家沟村</t>
  </si>
  <si>
    <t>巩固提升拦水坝3处、过滤池3处、蓄水池4个，输配水管网13560m，水源防护110m。</t>
  </si>
  <si>
    <t>巩固提升916人饮水问题，其中脱贫人口229人</t>
  </si>
  <si>
    <t>巴山镇</t>
  </si>
  <si>
    <t>巴山镇罗全岩村供水巩固提升工程</t>
  </si>
  <si>
    <t>罗全岩村</t>
  </si>
  <si>
    <t>巩固提升拦水坝4处、过滤池4处、蓄水池4个，输配水管网16750m，水源防护150m。</t>
  </si>
  <si>
    <t>巩固提升1290人饮水问题，其中脱贫人口323</t>
  </si>
  <si>
    <t>巴山镇麦子坪村供水巩固提升工程</t>
  </si>
  <si>
    <t>麦子坪村</t>
  </si>
  <si>
    <t>巩固提升拦水坝1处、过滤池1处、蓄水池1个，输配水管网5680m，水源防护30m。</t>
  </si>
  <si>
    <t>巩固提升374人饮水问题，其中脱贫人口94人</t>
  </si>
  <si>
    <t>毛坝河镇张家山村供水巩固提升工程</t>
  </si>
  <si>
    <t>张家山村</t>
  </si>
  <si>
    <t>巩固提升拦水坝1处、过滤池1处、蓄水池2个，输配水管网7130m，水源防护70m。</t>
  </si>
  <si>
    <t>巩固提升456人饮水问题，其中脱贫人口114人</t>
  </si>
  <si>
    <t>毛坝河镇</t>
  </si>
  <si>
    <t>毛坝河镇三道河村供水巩固提升工程</t>
  </si>
  <si>
    <t>三道河村</t>
  </si>
  <si>
    <t>巩固提升拦水坝2处、过滤池2处、蓄水池2个，输配水管网9760m，水源防护70m。</t>
  </si>
  <si>
    <t>巩固提升643人饮水问题，其中脱贫人口161人</t>
  </si>
  <si>
    <t>毛坝河镇吴家院村供水巩固提升工程</t>
  </si>
  <si>
    <t>吴家院村</t>
  </si>
  <si>
    <t>巩固提升拦水坝2处、过滤池2处、蓄水池2个，输配水管网7860m，水源防护70m。</t>
  </si>
  <si>
    <t>巩固提升566人饮水问题，其中脱贫人口142人</t>
  </si>
  <si>
    <t>毛坝河镇汤家坝村供水巩固提升工程</t>
  </si>
  <si>
    <t>汤家坝村</t>
  </si>
  <si>
    <t>巩固提升拦水坝3处、过滤池3处、蓄水池5个，输配水管网14620m，水源防护125m。</t>
  </si>
  <si>
    <t>巩固提升1126人饮水问题，其中脱贫人口人282人</t>
  </si>
  <si>
    <t>禅家岩镇落水洞村供水巩固提升工程</t>
  </si>
  <si>
    <t>落水洞村</t>
  </si>
  <si>
    <t>巩固提升蓄水池3处、过滤池2处、蓄水池2处，输配水管网11800m，水源防护120m。</t>
  </si>
  <si>
    <t>巩固提升761人饮水问题，其中脱贫人口190人</t>
  </si>
  <si>
    <t>禅家岩镇谢家院村供水巩固提升工程</t>
  </si>
  <si>
    <t>谢家院村</t>
  </si>
  <si>
    <t>巩固提升蓄水池4处、过滤池2处，输配水管网13400m，增加电缆线300m,水源防护130m。</t>
  </si>
  <si>
    <t>巩固提升510人饮水问题，其中脱贫人口230人</t>
  </si>
  <si>
    <t>禅家岩镇岩房坝村供水巩固提升工程</t>
  </si>
  <si>
    <t>岩房坝村</t>
  </si>
  <si>
    <t>巩固提升拦水坝1处，过滤池1处，蓄水池2处，输配水管网7480m，水源防护50m。</t>
  </si>
  <si>
    <t>巩固提升511人饮水问题，其中脱贫人口128人</t>
  </si>
  <si>
    <t>二郎坝镇板仓坝村供水巩固提升工程</t>
  </si>
  <si>
    <t>板仓坝村</t>
  </si>
  <si>
    <t>巩固提升自动抽水设施1处、集水池1处、过滤池1处、蓄水池1个，输配水管网5480m，水源防护72m。</t>
  </si>
  <si>
    <t>巩固提升248人饮水问题，其中脱贫人口92人</t>
  </si>
  <si>
    <t>二郎坝镇</t>
  </si>
  <si>
    <t>胡家坝镇罗家河村供水巩固提升工程</t>
  </si>
  <si>
    <t>罗家河村</t>
  </si>
  <si>
    <t>巩固提升拦水坝1处、过滤池1处、蓄水池1个，输配水管网2870m，水源防护20m。</t>
  </si>
  <si>
    <t>巩固提升106人饮水问题，其中脱贫人口37人</t>
  </si>
  <si>
    <t>胡家坝镇</t>
  </si>
  <si>
    <t>胡家坝镇鲁家寺村供水巩固提升工程</t>
  </si>
  <si>
    <t>鲁家寺村</t>
  </si>
  <si>
    <t>巩固提升拦水坝1处、过滤池1处、蓄水池1个，输配水管网3020m，水源防护20m。</t>
  </si>
  <si>
    <t>巩固提升117人饮水问题，其中脱贫人口29人</t>
  </si>
  <si>
    <t>胡家坝镇周家河村供水巩固提升工程</t>
  </si>
  <si>
    <t>周家河村</t>
  </si>
  <si>
    <t>巩固提升拦水坝1处、过滤池1处、蓄水池1个，输配水管网870m，水源防护30m。</t>
  </si>
  <si>
    <t>巩固提升95人饮水问题，其中脱贫人口36人</t>
  </si>
  <si>
    <t>广坪镇广坪河村供水巩固提升工程</t>
  </si>
  <si>
    <t>广坪河村</t>
  </si>
  <si>
    <t>巩固提升拦水坝2处、过滤池2处、蓄水池2个，输配水管网3560m，水源防护30m。</t>
  </si>
  <si>
    <t>巩固提升108人饮水问题，其中脱贫人口27人</t>
  </si>
  <si>
    <t>广坪镇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</si>
</sst>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0" fillId="9" borderId="11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5 10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13" xfId="50"/>
    <cellStyle name="常规 11" xfId="51"/>
    <cellStyle name="常规 17" xfId="52"/>
    <cellStyle name="常规 2 8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F5" sqref="F5"/>
    </sheetView>
  </sheetViews>
  <sheetFormatPr defaultColWidth="9" defaultRowHeight="13.5"/>
  <cols>
    <col min="1" max="1" width="6.125" style="3" customWidth="1"/>
    <col min="2" max="2" width="12.125" style="4" customWidth="1"/>
    <col min="3" max="3" width="9" style="3"/>
    <col min="4" max="4" width="9.375" style="3" customWidth="1"/>
    <col min="5" max="5" width="19.75" style="4" customWidth="1"/>
    <col min="6" max="6" width="8" style="3" customWidth="1"/>
    <col min="7" max="7" width="13.75" style="4" customWidth="1"/>
    <col min="8" max="8" width="7.5" style="3" customWidth="1"/>
    <col min="9" max="9" width="6.875" style="3" customWidth="1"/>
    <col min="10" max="10" width="11.25" style="3" customWidth="1"/>
    <col min="11" max="11" width="10.375" style="3" customWidth="1"/>
    <col min="12" max="12" width="8.625" style="3" customWidth="1"/>
    <col min="13" max="13" width="14" style="4" customWidth="1"/>
    <col min="14" max="16384" width="9" style="3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0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0" customHeight="1" spans="1:13">
      <c r="A3" s="7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9"/>
      <c r="K3" s="9"/>
      <c r="L3" s="9" t="s">
        <v>11</v>
      </c>
      <c r="M3" s="8" t="s">
        <v>12</v>
      </c>
    </row>
    <row r="4" s="1" customFormat="1" ht="30" customHeight="1" spans="1:13">
      <c r="A4" s="9"/>
      <c r="B4" s="10"/>
      <c r="C4" s="9"/>
      <c r="D4" s="9"/>
      <c r="E4" s="10"/>
      <c r="F4" s="9"/>
      <c r="G4" s="10"/>
      <c r="H4" s="9"/>
      <c r="I4" s="9" t="s">
        <v>13</v>
      </c>
      <c r="J4" s="9" t="s">
        <v>14</v>
      </c>
      <c r="K4" s="9" t="s">
        <v>15</v>
      </c>
      <c r="L4" s="9"/>
      <c r="M4" s="10"/>
    </row>
    <row r="5" s="2" customFormat="1" ht="30" customHeight="1" spans="1:13">
      <c r="A5" s="11" t="s">
        <v>13</v>
      </c>
      <c r="B5" s="12"/>
      <c r="C5" s="13"/>
      <c r="D5" s="13"/>
      <c r="E5" s="14"/>
      <c r="F5" s="13"/>
      <c r="G5" s="14"/>
      <c r="H5" s="13"/>
      <c r="I5" s="13">
        <f>SUM(I6:I44)</f>
        <v>2088</v>
      </c>
      <c r="J5" s="16">
        <f t="shared" ref="J5:K5" si="0">SUM(J6:J44)</f>
        <v>1875.2208</v>
      </c>
      <c r="K5" s="16">
        <f t="shared" si="0"/>
        <v>212.7792</v>
      </c>
      <c r="L5" s="13"/>
      <c r="M5" s="14"/>
    </row>
    <row r="6" s="1" customFormat="1" ht="60" customHeight="1" spans="1:13">
      <c r="A6" s="9">
        <v>1</v>
      </c>
      <c r="B6" s="15" t="s">
        <v>16</v>
      </c>
      <c r="C6" s="9" t="s">
        <v>17</v>
      </c>
      <c r="D6" s="9" t="s">
        <v>18</v>
      </c>
      <c r="E6" s="15" t="s">
        <v>19</v>
      </c>
      <c r="F6" s="9" t="s">
        <v>20</v>
      </c>
      <c r="G6" s="15" t="s">
        <v>21</v>
      </c>
      <c r="H6" s="9">
        <v>193</v>
      </c>
      <c r="I6" s="9">
        <v>150</v>
      </c>
      <c r="J6" s="9">
        <f>I6-K6</f>
        <v>150</v>
      </c>
      <c r="K6" s="17">
        <v>0</v>
      </c>
      <c r="L6" s="9" t="s">
        <v>22</v>
      </c>
      <c r="M6" s="15" t="s">
        <v>23</v>
      </c>
    </row>
    <row r="7" s="1" customFormat="1" ht="60" customHeight="1" spans="1:13">
      <c r="A7" s="9">
        <v>2</v>
      </c>
      <c r="B7" s="15" t="s">
        <v>24</v>
      </c>
      <c r="C7" s="9" t="s">
        <v>25</v>
      </c>
      <c r="D7" s="9" t="s">
        <v>18</v>
      </c>
      <c r="E7" s="15" t="s">
        <v>26</v>
      </c>
      <c r="F7" s="9" t="s">
        <v>20</v>
      </c>
      <c r="G7" s="15" t="s">
        <v>27</v>
      </c>
      <c r="H7" s="9">
        <v>14</v>
      </c>
      <c r="I7" s="9">
        <v>13</v>
      </c>
      <c r="J7" s="9">
        <f t="shared" ref="J7:J44" si="1">I7-K7</f>
        <v>13</v>
      </c>
      <c r="K7" s="17">
        <v>0</v>
      </c>
      <c r="L7" s="9" t="s">
        <v>28</v>
      </c>
      <c r="M7" s="15" t="s">
        <v>29</v>
      </c>
    </row>
    <row r="8" s="1" customFormat="1" ht="60" customHeight="1" spans="1:13">
      <c r="A8" s="9">
        <v>3</v>
      </c>
      <c r="B8" s="15" t="s">
        <v>30</v>
      </c>
      <c r="C8" s="9" t="s">
        <v>31</v>
      </c>
      <c r="D8" s="9" t="s">
        <v>18</v>
      </c>
      <c r="E8" s="15" t="s">
        <v>32</v>
      </c>
      <c r="F8" s="9" t="s">
        <v>20</v>
      </c>
      <c r="G8" s="15" t="s">
        <v>33</v>
      </c>
      <c r="H8" s="9">
        <v>43</v>
      </c>
      <c r="I8" s="9">
        <v>39</v>
      </c>
      <c r="J8" s="9">
        <f t="shared" si="1"/>
        <v>39</v>
      </c>
      <c r="K8" s="17">
        <v>0</v>
      </c>
      <c r="L8" s="9" t="s">
        <v>28</v>
      </c>
      <c r="M8" s="15" t="s">
        <v>29</v>
      </c>
    </row>
    <row r="9" s="1" customFormat="1" ht="60" customHeight="1" spans="1:13">
      <c r="A9" s="9">
        <v>4</v>
      </c>
      <c r="B9" s="15" t="s">
        <v>34</v>
      </c>
      <c r="C9" s="9" t="s">
        <v>35</v>
      </c>
      <c r="D9" s="9" t="s">
        <v>18</v>
      </c>
      <c r="E9" s="15" t="s">
        <v>36</v>
      </c>
      <c r="F9" s="9" t="s">
        <v>20</v>
      </c>
      <c r="G9" s="15" t="s">
        <v>37</v>
      </c>
      <c r="H9" s="9">
        <v>69</v>
      </c>
      <c r="I9" s="9">
        <v>60</v>
      </c>
      <c r="J9" s="9">
        <f t="shared" si="1"/>
        <v>53.7418</v>
      </c>
      <c r="K9" s="18">
        <v>6.2582</v>
      </c>
      <c r="L9" s="9" t="s">
        <v>38</v>
      </c>
      <c r="M9" s="15" t="s">
        <v>29</v>
      </c>
    </row>
    <row r="10" s="1" customFormat="1" ht="60" customHeight="1" spans="1:13">
      <c r="A10" s="9">
        <v>5</v>
      </c>
      <c r="B10" s="15" t="s">
        <v>39</v>
      </c>
      <c r="C10" s="9" t="s">
        <v>40</v>
      </c>
      <c r="D10" s="9" t="s">
        <v>18</v>
      </c>
      <c r="E10" s="15" t="s">
        <v>41</v>
      </c>
      <c r="F10" s="9" t="s">
        <v>20</v>
      </c>
      <c r="G10" s="15" t="s">
        <v>42</v>
      </c>
      <c r="H10" s="9">
        <v>62</v>
      </c>
      <c r="I10" s="9">
        <v>21</v>
      </c>
      <c r="J10" s="9">
        <f t="shared" si="1"/>
        <v>19.4861</v>
      </c>
      <c r="K10" s="18">
        <v>1.5139</v>
      </c>
      <c r="L10" s="9" t="s">
        <v>38</v>
      </c>
      <c r="M10" s="15" t="s">
        <v>29</v>
      </c>
    </row>
    <row r="11" s="1" customFormat="1" ht="60" customHeight="1" spans="1:13">
      <c r="A11" s="9">
        <v>6</v>
      </c>
      <c r="B11" s="15" t="s">
        <v>43</v>
      </c>
      <c r="C11" s="9" t="s">
        <v>44</v>
      </c>
      <c r="D11" s="9" t="s">
        <v>18</v>
      </c>
      <c r="E11" s="15" t="s">
        <v>45</v>
      </c>
      <c r="F11" s="9" t="s">
        <v>20</v>
      </c>
      <c r="G11" s="15" t="s">
        <v>46</v>
      </c>
      <c r="H11" s="9">
        <v>103</v>
      </c>
      <c r="I11" s="9">
        <v>70</v>
      </c>
      <c r="J11" s="9">
        <f t="shared" si="1"/>
        <v>61.8687</v>
      </c>
      <c r="K11" s="18">
        <v>8.1313</v>
      </c>
      <c r="L11" s="9" t="s">
        <v>38</v>
      </c>
      <c r="M11" s="15" t="s">
        <v>29</v>
      </c>
    </row>
    <row r="12" s="1" customFormat="1" ht="60" customHeight="1" spans="1:13">
      <c r="A12" s="9">
        <v>7</v>
      </c>
      <c r="B12" s="15" t="s">
        <v>47</v>
      </c>
      <c r="C12" s="9" t="s">
        <v>48</v>
      </c>
      <c r="D12" s="9" t="s">
        <v>18</v>
      </c>
      <c r="E12" s="15" t="s">
        <v>49</v>
      </c>
      <c r="F12" s="9" t="s">
        <v>20</v>
      </c>
      <c r="G12" s="15" t="s">
        <v>50</v>
      </c>
      <c r="H12" s="9">
        <v>53</v>
      </c>
      <c r="I12" s="9">
        <v>23</v>
      </c>
      <c r="J12" s="9">
        <f t="shared" si="1"/>
        <v>14.4135</v>
      </c>
      <c r="K12" s="18">
        <v>8.5865</v>
      </c>
      <c r="L12" s="9" t="s">
        <v>51</v>
      </c>
      <c r="M12" s="15" t="s">
        <v>29</v>
      </c>
    </row>
    <row r="13" s="1" customFormat="1" ht="60" customHeight="1" spans="1:13">
      <c r="A13" s="9">
        <v>8</v>
      </c>
      <c r="B13" s="15" t="s">
        <v>52</v>
      </c>
      <c r="C13" s="9" t="s">
        <v>53</v>
      </c>
      <c r="D13" s="9" t="s">
        <v>18</v>
      </c>
      <c r="E13" s="15" t="s">
        <v>54</v>
      </c>
      <c r="F13" s="9" t="s">
        <v>20</v>
      </c>
      <c r="G13" s="15" t="s">
        <v>55</v>
      </c>
      <c r="H13" s="9">
        <v>39</v>
      </c>
      <c r="I13" s="9">
        <v>30</v>
      </c>
      <c r="J13" s="9">
        <f t="shared" si="1"/>
        <v>20.367</v>
      </c>
      <c r="K13" s="18">
        <v>9.633</v>
      </c>
      <c r="L13" s="9" t="s">
        <v>51</v>
      </c>
      <c r="M13" s="15" t="s">
        <v>29</v>
      </c>
    </row>
    <row r="14" s="1" customFormat="1" ht="60" customHeight="1" spans="1:13">
      <c r="A14" s="9">
        <v>9</v>
      </c>
      <c r="B14" s="15" t="s">
        <v>56</v>
      </c>
      <c r="C14" s="9" t="s">
        <v>57</v>
      </c>
      <c r="D14" s="9" t="s">
        <v>18</v>
      </c>
      <c r="E14" s="15" t="s">
        <v>58</v>
      </c>
      <c r="F14" s="9" t="s">
        <v>20</v>
      </c>
      <c r="G14" s="15" t="s">
        <v>59</v>
      </c>
      <c r="H14" s="9">
        <v>102</v>
      </c>
      <c r="I14" s="9">
        <v>37</v>
      </c>
      <c r="J14" s="9">
        <f t="shared" si="1"/>
        <v>9.9585</v>
      </c>
      <c r="K14" s="18">
        <v>27.0415</v>
      </c>
      <c r="L14" s="9" t="s">
        <v>51</v>
      </c>
      <c r="M14" s="15" t="s">
        <v>29</v>
      </c>
    </row>
    <row r="15" s="1" customFormat="1" ht="60" customHeight="1" spans="1:13">
      <c r="A15" s="9">
        <v>10</v>
      </c>
      <c r="B15" s="15" t="s">
        <v>60</v>
      </c>
      <c r="C15" s="9" t="s">
        <v>61</v>
      </c>
      <c r="D15" s="9" t="s">
        <v>18</v>
      </c>
      <c r="E15" s="15" t="s">
        <v>62</v>
      </c>
      <c r="F15" s="9" t="s">
        <v>20</v>
      </c>
      <c r="G15" s="15" t="s">
        <v>63</v>
      </c>
      <c r="H15" s="9">
        <v>84</v>
      </c>
      <c r="I15" s="9">
        <v>73</v>
      </c>
      <c r="J15" s="9">
        <f t="shared" si="1"/>
        <v>57.5531</v>
      </c>
      <c r="K15" s="18">
        <v>15.4469</v>
      </c>
      <c r="L15" s="9" t="s">
        <v>51</v>
      </c>
      <c r="M15" s="15" t="s">
        <v>29</v>
      </c>
    </row>
    <row r="16" s="1" customFormat="1" ht="60" customHeight="1" spans="1:13">
      <c r="A16" s="9">
        <v>11</v>
      </c>
      <c r="B16" s="15" t="s">
        <v>64</v>
      </c>
      <c r="C16" s="9" t="s">
        <v>65</v>
      </c>
      <c r="D16" s="9" t="s">
        <v>18</v>
      </c>
      <c r="E16" s="15" t="s">
        <v>66</v>
      </c>
      <c r="F16" s="9" t="s">
        <v>20</v>
      </c>
      <c r="G16" s="15" t="s">
        <v>67</v>
      </c>
      <c r="H16" s="9">
        <v>48</v>
      </c>
      <c r="I16" s="9">
        <v>32</v>
      </c>
      <c r="J16" s="9">
        <f t="shared" si="1"/>
        <v>27.134</v>
      </c>
      <c r="K16" s="18">
        <v>4.866</v>
      </c>
      <c r="L16" s="9" t="s">
        <v>68</v>
      </c>
      <c r="M16" s="15" t="s">
        <v>29</v>
      </c>
    </row>
    <row r="17" s="1" customFormat="1" ht="83.25" customHeight="1" spans="1:13">
      <c r="A17" s="9">
        <v>12</v>
      </c>
      <c r="B17" s="15" t="s">
        <v>69</v>
      </c>
      <c r="C17" s="9" t="s">
        <v>70</v>
      </c>
      <c r="D17" s="9" t="s">
        <v>18</v>
      </c>
      <c r="E17" s="15" t="s">
        <v>71</v>
      </c>
      <c r="F17" s="9" t="s">
        <v>20</v>
      </c>
      <c r="G17" s="15" t="s">
        <v>72</v>
      </c>
      <c r="H17" s="9">
        <v>110</v>
      </c>
      <c r="I17" s="9">
        <v>74</v>
      </c>
      <c r="J17" s="9">
        <f t="shared" si="1"/>
        <v>73.496</v>
      </c>
      <c r="K17" s="18">
        <v>0.504</v>
      </c>
      <c r="L17" s="9" t="s">
        <v>68</v>
      </c>
      <c r="M17" s="15" t="s">
        <v>29</v>
      </c>
    </row>
    <row r="18" s="1" customFormat="1" ht="60" customHeight="1" spans="1:13">
      <c r="A18" s="9">
        <v>13</v>
      </c>
      <c r="B18" s="15" t="s">
        <v>73</v>
      </c>
      <c r="C18" s="9" t="s">
        <v>74</v>
      </c>
      <c r="D18" s="9" t="s">
        <v>18</v>
      </c>
      <c r="E18" s="15" t="s">
        <v>75</v>
      </c>
      <c r="F18" s="9" t="s">
        <v>20</v>
      </c>
      <c r="G18" s="15" t="s">
        <v>76</v>
      </c>
      <c r="H18" s="9">
        <v>35</v>
      </c>
      <c r="I18" s="9">
        <v>11</v>
      </c>
      <c r="J18" s="9">
        <f t="shared" si="1"/>
        <v>7.2399</v>
      </c>
      <c r="K18" s="18">
        <v>3.7601</v>
      </c>
      <c r="L18" s="9" t="s">
        <v>77</v>
      </c>
      <c r="M18" s="15" t="s">
        <v>29</v>
      </c>
    </row>
    <row r="19" s="1" customFormat="1" ht="60" customHeight="1" spans="1:13">
      <c r="A19" s="9">
        <v>14</v>
      </c>
      <c r="B19" s="15" t="s">
        <v>78</v>
      </c>
      <c r="C19" s="9" t="s">
        <v>79</v>
      </c>
      <c r="D19" s="9" t="s">
        <v>18</v>
      </c>
      <c r="E19" s="15" t="s">
        <v>80</v>
      </c>
      <c r="F19" s="9" t="s">
        <v>20</v>
      </c>
      <c r="G19" s="15" t="s">
        <v>81</v>
      </c>
      <c r="H19" s="9">
        <v>24</v>
      </c>
      <c r="I19" s="9">
        <v>27</v>
      </c>
      <c r="J19" s="9">
        <f t="shared" si="1"/>
        <v>25.9073</v>
      </c>
      <c r="K19" s="18">
        <v>1.0927</v>
      </c>
      <c r="L19" s="9" t="s">
        <v>77</v>
      </c>
      <c r="M19" s="15" t="s">
        <v>29</v>
      </c>
    </row>
    <row r="20" s="1" customFormat="1" ht="60" customHeight="1" spans="1:13">
      <c r="A20" s="9">
        <v>15</v>
      </c>
      <c r="B20" s="15" t="s">
        <v>82</v>
      </c>
      <c r="C20" s="9" t="s">
        <v>83</v>
      </c>
      <c r="D20" s="9" t="s">
        <v>18</v>
      </c>
      <c r="E20" s="15" t="s">
        <v>84</v>
      </c>
      <c r="F20" s="9" t="s">
        <v>20</v>
      </c>
      <c r="G20" s="15" t="s">
        <v>85</v>
      </c>
      <c r="H20" s="9">
        <v>93</v>
      </c>
      <c r="I20" s="9">
        <v>68</v>
      </c>
      <c r="J20" s="9">
        <f t="shared" si="1"/>
        <v>62.6508</v>
      </c>
      <c r="K20" s="18">
        <v>5.3492</v>
      </c>
      <c r="L20" s="9" t="s">
        <v>86</v>
      </c>
      <c r="M20" s="15" t="s">
        <v>29</v>
      </c>
    </row>
    <row r="21" s="1" customFormat="1" ht="60" customHeight="1" spans="1:13">
      <c r="A21" s="9">
        <v>16</v>
      </c>
      <c r="B21" s="15" t="s">
        <v>87</v>
      </c>
      <c r="C21" s="9" t="s">
        <v>88</v>
      </c>
      <c r="D21" s="9" t="s">
        <v>18</v>
      </c>
      <c r="E21" s="15" t="s">
        <v>89</v>
      </c>
      <c r="F21" s="9" t="s">
        <v>20</v>
      </c>
      <c r="G21" s="15" t="s">
        <v>90</v>
      </c>
      <c r="H21" s="9">
        <v>18</v>
      </c>
      <c r="I21" s="9">
        <v>2</v>
      </c>
      <c r="J21" s="9">
        <f t="shared" si="1"/>
        <v>0</v>
      </c>
      <c r="K21" s="18">
        <v>2</v>
      </c>
      <c r="L21" s="9" t="s">
        <v>86</v>
      </c>
      <c r="M21" s="15" t="s">
        <v>91</v>
      </c>
    </row>
    <row r="22" s="1" customFormat="1" ht="60" customHeight="1" spans="1:13">
      <c r="A22" s="9">
        <v>17</v>
      </c>
      <c r="B22" s="15" t="s">
        <v>92</v>
      </c>
      <c r="C22" s="9" t="s">
        <v>93</v>
      </c>
      <c r="D22" s="9" t="s">
        <v>18</v>
      </c>
      <c r="E22" s="15" t="s">
        <v>94</v>
      </c>
      <c r="F22" s="9" t="s">
        <v>20</v>
      </c>
      <c r="G22" s="15" t="s">
        <v>95</v>
      </c>
      <c r="H22" s="9">
        <v>12</v>
      </c>
      <c r="I22" s="9">
        <v>5</v>
      </c>
      <c r="J22" s="9">
        <f t="shared" si="1"/>
        <v>4.5484</v>
      </c>
      <c r="K22" s="18">
        <v>0.4516</v>
      </c>
      <c r="L22" s="9" t="s">
        <v>86</v>
      </c>
      <c r="M22" s="15" t="s">
        <v>96</v>
      </c>
    </row>
    <row r="23" s="1" customFormat="1" ht="83.25" customHeight="1" spans="1:13">
      <c r="A23" s="9">
        <v>18</v>
      </c>
      <c r="B23" s="15" t="s">
        <v>97</v>
      </c>
      <c r="C23" s="9" t="s">
        <v>98</v>
      </c>
      <c r="D23" s="9" t="s">
        <v>18</v>
      </c>
      <c r="E23" s="15" t="s">
        <v>99</v>
      </c>
      <c r="F23" s="9" t="s">
        <v>20</v>
      </c>
      <c r="G23" s="15" t="s">
        <v>100</v>
      </c>
      <c r="H23" s="9">
        <v>15</v>
      </c>
      <c r="I23" s="9">
        <v>18</v>
      </c>
      <c r="J23" s="9">
        <f t="shared" si="1"/>
        <v>16.8926</v>
      </c>
      <c r="K23" s="18">
        <v>1.1074</v>
      </c>
      <c r="L23" s="9" t="s">
        <v>86</v>
      </c>
      <c r="M23" s="15" t="s">
        <v>29</v>
      </c>
    </row>
    <row r="24" s="1" customFormat="1" ht="75.75" customHeight="1" spans="1:13">
      <c r="A24" s="9">
        <v>19</v>
      </c>
      <c r="B24" s="15" t="s">
        <v>101</v>
      </c>
      <c r="C24" s="9" t="s">
        <v>102</v>
      </c>
      <c r="D24" s="9" t="s">
        <v>18</v>
      </c>
      <c r="E24" s="15" t="s">
        <v>103</v>
      </c>
      <c r="F24" s="9" t="s">
        <v>20</v>
      </c>
      <c r="G24" s="15" t="s">
        <v>104</v>
      </c>
      <c r="H24" s="9">
        <v>113</v>
      </c>
      <c r="I24" s="9">
        <v>67</v>
      </c>
      <c r="J24" s="9">
        <f t="shared" si="1"/>
        <v>53.1116</v>
      </c>
      <c r="K24" s="18">
        <v>13.8884</v>
      </c>
      <c r="L24" s="9" t="s">
        <v>86</v>
      </c>
      <c r="M24" s="15" t="s">
        <v>29</v>
      </c>
    </row>
    <row r="25" s="1" customFormat="1" ht="60" customHeight="1" spans="1:13">
      <c r="A25" s="9">
        <v>20</v>
      </c>
      <c r="B25" s="15" t="s">
        <v>105</v>
      </c>
      <c r="C25" s="9" t="s">
        <v>106</v>
      </c>
      <c r="D25" s="9" t="s">
        <v>18</v>
      </c>
      <c r="E25" s="15" t="s">
        <v>107</v>
      </c>
      <c r="F25" s="9" t="s">
        <v>20</v>
      </c>
      <c r="G25" s="15" t="s">
        <v>108</v>
      </c>
      <c r="H25" s="9">
        <v>70</v>
      </c>
      <c r="I25" s="9">
        <v>170</v>
      </c>
      <c r="J25" s="9">
        <f t="shared" si="1"/>
        <v>143.2846</v>
      </c>
      <c r="K25" s="18">
        <v>26.7154</v>
      </c>
      <c r="L25" s="9" t="s">
        <v>109</v>
      </c>
      <c r="M25" s="15" t="s">
        <v>29</v>
      </c>
    </row>
    <row r="26" s="1" customFormat="1" ht="60" customHeight="1" spans="1:13">
      <c r="A26" s="9">
        <v>21</v>
      </c>
      <c r="B26" s="15" t="s">
        <v>110</v>
      </c>
      <c r="C26" s="9" t="s">
        <v>111</v>
      </c>
      <c r="D26" s="9" t="s">
        <v>18</v>
      </c>
      <c r="E26" s="15" t="s">
        <v>112</v>
      </c>
      <c r="F26" s="9" t="s">
        <v>20</v>
      </c>
      <c r="G26" s="15" t="s">
        <v>113</v>
      </c>
      <c r="H26" s="9">
        <v>68</v>
      </c>
      <c r="I26" s="9">
        <v>76</v>
      </c>
      <c r="J26" s="9">
        <f t="shared" si="1"/>
        <v>71.6172</v>
      </c>
      <c r="K26" s="18">
        <v>4.3828</v>
      </c>
      <c r="L26" s="9" t="s">
        <v>109</v>
      </c>
      <c r="M26" s="15" t="s">
        <v>29</v>
      </c>
    </row>
    <row r="27" s="1" customFormat="1" ht="60" customHeight="1" spans="1:13">
      <c r="A27" s="9">
        <v>22</v>
      </c>
      <c r="B27" s="15" t="s">
        <v>114</v>
      </c>
      <c r="C27" s="9" t="s">
        <v>115</v>
      </c>
      <c r="D27" s="9" t="s">
        <v>18</v>
      </c>
      <c r="E27" s="15" t="s">
        <v>116</v>
      </c>
      <c r="F27" s="9" t="s">
        <v>20</v>
      </c>
      <c r="G27" s="15" t="s">
        <v>117</v>
      </c>
      <c r="H27" s="9">
        <v>81</v>
      </c>
      <c r="I27" s="9">
        <v>197</v>
      </c>
      <c r="J27" s="9">
        <f t="shared" si="1"/>
        <v>173.7948</v>
      </c>
      <c r="K27" s="18">
        <v>23.2052</v>
      </c>
      <c r="L27" s="9" t="s">
        <v>109</v>
      </c>
      <c r="M27" s="15" t="s">
        <v>29</v>
      </c>
    </row>
    <row r="28" s="1" customFormat="1" ht="60" customHeight="1" spans="1:13">
      <c r="A28" s="9">
        <v>23</v>
      </c>
      <c r="B28" s="15" t="s">
        <v>118</v>
      </c>
      <c r="C28" s="9" t="s">
        <v>119</v>
      </c>
      <c r="D28" s="9" t="s">
        <v>18</v>
      </c>
      <c r="E28" s="15" t="s">
        <v>120</v>
      </c>
      <c r="F28" s="9" t="s">
        <v>20</v>
      </c>
      <c r="G28" s="15" t="s">
        <v>121</v>
      </c>
      <c r="H28" s="9">
        <v>57</v>
      </c>
      <c r="I28" s="9">
        <v>59</v>
      </c>
      <c r="J28" s="9">
        <f t="shared" si="1"/>
        <v>55.2345</v>
      </c>
      <c r="K28" s="18">
        <v>3.7655</v>
      </c>
      <c r="L28" s="9" t="s">
        <v>109</v>
      </c>
      <c r="M28" s="15" t="s">
        <v>29</v>
      </c>
    </row>
    <row r="29" s="1" customFormat="1" ht="67.5" customHeight="1" spans="1:13">
      <c r="A29" s="9">
        <v>24</v>
      </c>
      <c r="B29" s="15" t="s">
        <v>122</v>
      </c>
      <c r="C29" s="9" t="s">
        <v>123</v>
      </c>
      <c r="D29" s="9" t="s">
        <v>18</v>
      </c>
      <c r="E29" s="15" t="s">
        <v>124</v>
      </c>
      <c r="F29" s="9" t="s">
        <v>20</v>
      </c>
      <c r="G29" s="15" t="s">
        <v>125</v>
      </c>
      <c r="H29" s="9">
        <v>52</v>
      </c>
      <c r="I29" s="9">
        <v>46</v>
      </c>
      <c r="J29" s="9">
        <f t="shared" si="1"/>
        <v>39.4103</v>
      </c>
      <c r="K29" s="18">
        <v>6.5897</v>
      </c>
      <c r="L29" s="9" t="s">
        <v>126</v>
      </c>
      <c r="M29" s="15" t="s">
        <v>96</v>
      </c>
    </row>
    <row r="30" s="1" customFormat="1" ht="60" customHeight="1" spans="1:13">
      <c r="A30" s="9">
        <v>25</v>
      </c>
      <c r="B30" s="15" t="s">
        <v>127</v>
      </c>
      <c r="C30" s="9" t="s">
        <v>128</v>
      </c>
      <c r="D30" s="9" t="s">
        <v>18</v>
      </c>
      <c r="E30" s="15" t="s">
        <v>129</v>
      </c>
      <c r="F30" s="9" t="s">
        <v>20</v>
      </c>
      <c r="G30" s="15" t="s">
        <v>130</v>
      </c>
      <c r="H30" s="9">
        <v>88</v>
      </c>
      <c r="I30" s="9">
        <v>75</v>
      </c>
      <c r="J30" s="9">
        <f t="shared" si="1"/>
        <v>75</v>
      </c>
      <c r="K30" s="17">
        <v>0</v>
      </c>
      <c r="L30" s="9" t="s">
        <v>131</v>
      </c>
      <c r="M30" s="15" t="s">
        <v>29</v>
      </c>
    </row>
    <row r="31" s="1" customFormat="1" ht="60" customHeight="1" spans="1:13">
      <c r="A31" s="9">
        <v>26</v>
      </c>
      <c r="B31" s="15" t="s">
        <v>132</v>
      </c>
      <c r="C31" s="9" t="s">
        <v>133</v>
      </c>
      <c r="D31" s="9" t="s">
        <v>18</v>
      </c>
      <c r="E31" s="15" t="s">
        <v>134</v>
      </c>
      <c r="F31" s="9" t="s">
        <v>20</v>
      </c>
      <c r="G31" s="15" t="s">
        <v>135</v>
      </c>
      <c r="H31" s="9">
        <v>124</v>
      </c>
      <c r="I31" s="9">
        <v>111</v>
      </c>
      <c r="J31" s="9">
        <f t="shared" si="1"/>
        <v>104.9356</v>
      </c>
      <c r="K31" s="18">
        <v>6.0644</v>
      </c>
      <c r="L31" s="9" t="s">
        <v>131</v>
      </c>
      <c r="M31" s="15" t="s">
        <v>29</v>
      </c>
    </row>
    <row r="32" s="1" customFormat="1" ht="60" customHeight="1" spans="1:13">
      <c r="A32" s="9">
        <v>27</v>
      </c>
      <c r="B32" s="15" t="s">
        <v>136</v>
      </c>
      <c r="C32" s="9" t="s">
        <v>137</v>
      </c>
      <c r="D32" s="9" t="s">
        <v>18</v>
      </c>
      <c r="E32" s="15" t="s">
        <v>138</v>
      </c>
      <c r="F32" s="9" t="s">
        <v>20</v>
      </c>
      <c r="G32" s="15" t="s">
        <v>139</v>
      </c>
      <c r="H32" s="9">
        <v>36</v>
      </c>
      <c r="I32" s="9">
        <v>32</v>
      </c>
      <c r="J32" s="9">
        <f t="shared" si="1"/>
        <v>31.5804</v>
      </c>
      <c r="K32" s="18">
        <v>0.4196</v>
      </c>
      <c r="L32" s="9" t="s">
        <v>131</v>
      </c>
      <c r="M32" s="15" t="s">
        <v>29</v>
      </c>
    </row>
    <row r="33" s="1" customFormat="1" ht="60" customHeight="1" spans="1:13">
      <c r="A33" s="9">
        <v>28</v>
      </c>
      <c r="B33" s="15" t="s">
        <v>140</v>
      </c>
      <c r="C33" s="9" t="s">
        <v>141</v>
      </c>
      <c r="D33" s="9" t="s">
        <v>18</v>
      </c>
      <c r="E33" s="15" t="s">
        <v>142</v>
      </c>
      <c r="F33" s="9" t="s">
        <v>20</v>
      </c>
      <c r="G33" s="15" t="s">
        <v>143</v>
      </c>
      <c r="H33" s="9">
        <v>45</v>
      </c>
      <c r="I33" s="9">
        <v>39</v>
      </c>
      <c r="J33" s="9">
        <f t="shared" si="1"/>
        <v>35.0347</v>
      </c>
      <c r="K33" s="18">
        <v>3.9653</v>
      </c>
      <c r="L33" s="9" t="s">
        <v>144</v>
      </c>
      <c r="M33" s="15" t="s">
        <v>29</v>
      </c>
    </row>
    <row r="34" s="1" customFormat="1" ht="60" customHeight="1" spans="1:13">
      <c r="A34" s="9">
        <v>29</v>
      </c>
      <c r="B34" s="15" t="s">
        <v>145</v>
      </c>
      <c r="C34" s="9" t="s">
        <v>146</v>
      </c>
      <c r="D34" s="9" t="s">
        <v>18</v>
      </c>
      <c r="E34" s="15" t="s">
        <v>147</v>
      </c>
      <c r="F34" s="9" t="s">
        <v>20</v>
      </c>
      <c r="G34" s="15" t="s">
        <v>148</v>
      </c>
      <c r="H34" s="9">
        <v>62</v>
      </c>
      <c r="I34" s="9">
        <v>55</v>
      </c>
      <c r="J34" s="9">
        <f t="shared" si="1"/>
        <v>55</v>
      </c>
      <c r="K34" s="17">
        <v>0</v>
      </c>
      <c r="L34" s="9" t="s">
        <v>144</v>
      </c>
      <c r="M34" s="15" t="s">
        <v>29</v>
      </c>
    </row>
    <row r="35" s="1" customFormat="1" ht="60" customHeight="1" spans="1:13">
      <c r="A35" s="9">
        <v>30</v>
      </c>
      <c r="B35" s="15" t="s">
        <v>149</v>
      </c>
      <c r="C35" s="9" t="s">
        <v>150</v>
      </c>
      <c r="D35" s="9" t="s">
        <v>18</v>
      </c>
      <c r="E35" s="15" t="s">
        <v>151</v>
      </c>
      <c r="F35" s="9" t="s">
        <v>20</v>
      </c>
      <c r="G35" s="15" t="s">
        <v>152</v>
      </c>
      <c r="H35" s="9">
        <v>55</v>
      </c>
      <c r="I35" s="9">
        <v>49</v>
      </c>
      <c r="J35" s="9">
        <f t="shared" si="1"/>
        <v>47.0995</v>
      </c>
      <c r="K35" s="18">
        <v>1.9005</v>
      </c>
      <c r="L35" s="9" t="s">
        <v>144</v>
      </c>
      <c r="M35" s="15" t="s">
        <v>29</v>
      </c>
    </row>
    <row r="36" s="1" customFormat="1" ht="60" customHeight="1" spans="1:13">
      <c r="A36" s="9">
        <v>31</v>
      </c>
      <c r="B36" s="15" t="s">
        <v>153</v>
      </c>
      <c r="C36" s="9" t="s">
        <v>154</v>
      </c>
      <c r="D36" s="9" t="s">
        <v>18</v>
      </c>
      <c r="E36" s="15" t="s">
        <v>155</v>
      </c>
      <c r="F36" s="9" t="s">
        <v>20</v>
      </c>
      <c r="G36" s="15" t="s">
        <v>156</v>
      </c>
      <c r="H36" s="9">
        <v>108</v>
      </c>
      <c r="I36" s="9">
        <v>96</v>
      </c>
      <c r="J36" s="9">
        <f t="shared" si="1"/>
        <v>96</v>
      </c>
      <c r="K36" s="17">
        <v>0</v>
      </c>
      <c r="L36" s="9" t="s">
        <v>144</v>
      </c>
      <c r="M36" s="15" t="s">
        <v>29</v>
      </c>
    </row>
    <row r="37" s="1" customFormat="1" ht="60" customHeight="1" spans="1:13">
      <c r="A37" s="9">
        <v>32</v>
      </c>
      <c r="B37" s="15" t="s">
        <v>157</v>
      </c>
      <c r="C37" s="9" t="s">
        <v>158</v>
      </c>
      <c r="D37" s="9" t="s">
        <v>18</v>
      </c>
      <c r="E37" s="15" t="s">
        <v>159</v>
      </c>
      <c r="F37" s="9" t="s">
        <v>20</v>
      </c>
      <c r="G37" s="15" t="s">
        <v>160</v>
      </c>
      <c r="H37" s="9">
        <v>73</v>
      </c>
      <c r="I37" s="9">
        <v>64</v>
      </c>
      <c r="J37" s="9">
        <f t="shared" si="1"/>
        <v>63.0469</v>
      </c>
      <c r="K37" s="18">
        <v>0.9531</v>
      </c>
      <c r="L37" s="9" t="s">
        <v>22</v>
      </c>
      <c r="M37" s="15" t="s">
        <v>29</v>
      </c>
    </row>
    <row r="38" s="1" customFormat="1" ht="60" customHeight="1" spans="1:13">
      <c r="A38" s="9">
        <v>33</v>
      </c>
      <c r="B38" s="15" t="s">
        <v>161</v>
      </c>
      <c r="C38" s="9" t="s">
        <v>162</v>
      </c>
      <c r="D38" s="9" t="s">
        <v>18</v>
      </c>
      <c r="E38" s="15" t="s">
        <v>163</v>
      </c>
      <c r="F38" s="9" t="s">
        <v>20</v>
      </c>
      <c r="G38" s="15" t="s">
        <v>164</v>
      </c>
      <c r="H38" s="9">
        <v>88</v>
      </c>
      <c r="I38" s="9">
        <v>77</v>
      </c>
      <c r="J38" s="9">
        <f t="shared" si="1"/>
        <v>77</v>
      </c>
      <c r="K38" s="17">
        <v>0</v>
      </c>
      <c r="L38" s="9" t="s">
        <v>22</v>
      </c>
      <c r="M38" s="15" t="s">
        <v>96</v>
      </c>
    </row>
    <row r="39" s="1" customFormat="1" ht="60" customHeight="1" spans="1:13">
      <c r="A39" s="9">
        <v>34</v>
      </c>
      <c r="B39" s="15" t="s">
        <v>165</v>
      </c>
      <c r="C39" s="9" t="s">
        <v>166</v>
      </c>
      <c r="D39" s="9" t="s">
        <v>18</v>
      </c>
      <c r="E39" s="15" t="s">
        <v>167</v>
      </c>
      <c r="F39" s="9" t="s">
        <v>20</v>
      </c>
      <c r="G39" s="15" t="s">
        <v>168</v>
      </c>
      <c r="H39" s="9">
        <v>49</v>
      </c>
      <c r="I39" s="9">
        <v>35</v>
      </c>
      <c r="J39" s="9">
        <f t="shared" si="1"/>
        <v>19.7119</v>
      </c>
      <c r="K39" s="18">
        <v>15.2881</v>
      </c>
      <c r="L39" s="9" t="s">
        <v>22</v>
      </c>
      <c r="M39" s="15" t="s">
        <v>29</v>
      </c>
    </row>
    <row r="40" s="1" customFormat="1" ht="60" customHeight="1" spans="1:13">
      <c r="A40" s="9">
        <v>35</v>
      </c>
      <c r="B40" s="15" t="s">
        <v>169</v>
      </c>
      <c r="C40" s="9" t="s">
        <v>170</v>
      </c>
      <c r="D40" s="9" t="s">
        <v>18</v>
      </c>
      <c r="E40" s="15" t="s">
        <v>171</v>
      </c>
      <c r="F40" s="9" t="s">
        <v>20</v>
      </c>
      <c r="G40" s="15" t="s">
        <v>172</v>
      </c>
      <c r="H40" s="9">
        <v>35</v>
      </c>
      <c r="I40" s="9">
        <v>29</v>
      </c>
      <c r="J40" s="9">
        <f t="shared" si="1"/>
        <v>29</v>
      </c>
      <c r="K40" s="17">
        <v>0</v>
      </c>
      <c r="L40" s="9" t="s">
        <v>173</v>
      </c>
      <c r="M40" s="15" t="s">
        <v>29</v>
      </c>
    </row>
    <row r="41" s="1" customFormat="1" ht="60" customHeight="1" spans="1:13">
      <c r="A41" s="9">
        <v>36</v>
      </c>
      <c r="B41" s="15" t="s">
        <v>174</v>
      </c>
      <c r="C41" s="9" t="s">
        <v>175</v>
      </c>
      <c r="D41" s="9" t="s">
        <v>18</v>
      </c>
      <c r="E41" s="15" t="s">
        <v>176</v>
      </c>
      <c r="F41" s="9" t="s">
        <v>20</v>
      </c>
      <c r="G41" s="15" t="s">
        <v>177</v>
      </c>
      <c r="H41" s="9">
        <v>14</v>
      </c>
      <c r="I41" s="9">
        <v>7</v>
      </c>
      <c r="J41" s="9">
        <f t="shared" si="1"/>
        <v>7</v>
      </c>
      <c r="K41" s="17">
        <v>0</v>
      </c>
      <c r="L41" s="9" t="s">
        <v>178</v>
      </c>
      <c r="M41" s="15" t="s">
        <v>29</v>
      </c>
    </row>
    <row r="42" s="1" customFormat="1" ht="60" customHeight="1" spans="1:13">
      <c r="A42" s="9">
        <v>37</v>
      </c>
      <c r="B42" s="15" t="s">
        <v>179</v>
      </c>
      <c r="C42" s="9" t="s">
        <v>180</v>
      </c>
      <c r="D42" s="9" t="s">
        <v>18</v>
      </c>
      <c r="E42" s="15" t="s">
        <v>181</v>
      </c>
      <c r="F42" s="9" t="s">
        <v>20</v>
      </c>
      <c r="G42" s="15" t="s">
        <v>182</v>
      </c>
      <c r="H42" s="9">
        <v>12</v>
      </c>
      <c r="I42" s="9">
        <v>7</v>
      </c>
      <c r="J42" s="9">
        <f t="shared" si="1"/>
        <v>2.8425</v>
      </c>
      <c r="K42" s="18">
        <v>4.1575</v>
      </c>
      <c r="L42" s="9" t="s">
        <v>178</v>
      </c>
      <c r="M42" s="15" t="s">
        <v>29</v>
      </c>
    </row>
    <row r="43" s="1" customFormat="1" ht="60" customHeight="1" spans="1:13">
      <c r="A43" s="9">
        <v>38</v>
      </c>
      <c r="B43" s="15" t="s">
        <v>183</v>
      </c>
      <c r="C43" s="9" t="s">
        <v>184</v>
      </c>
      <c r="D43" s="9" t="s">
        <v>18</v>
      </c>
      <c r="E43" s="15" t="s">
        <v>185</v>
      </c>
      <c r="F43" s="9" t="s">
        <v>20</v>
      </c>
      <c r="G43" s="15" t="s">
        <v>186</v>
      </c>
      <c r="H43" s="9">
        <v>14</v>
      </c>
      <c r="I43" s="9">
        <v>7</v>
      </c>
      <c r="J43" s="9">
        <f t="shared" si="1"/>
        <v>7</v>
      </c>
      <c r="K43" s="17">
        <v>0</v>
      </c>
      <c r="L43" s="9" t="s">
        <v>178</v>
      </c>
      <c r="M43" s="15" t="s">
        <v>29</v>
      </c>
    </row>
    <row r="44" s="1" customFormat="1" ht="60" customHeight="1" spans="1:13">
      <c r="A44" s="9">
        <v>39</v>
      </c>
      <c r="B44" s="15" t="s">
        <v>187</v>
      </c>
      <c r="C44" s="9" t="s">
        <v>188</v>
      </c>
      <c r="D44" s="9" t="s">
        <v>18</v>
      </c>
      <c r="E44" s="15" t="s">
        <v>189</v>
      </c>
      <c r="F44" s="9" t="s">
        <v>20</v>
      </c>
      <c r="G44" s="15" t="s">
        <v>190</v>
      </c>
      <c r="H44" s="9">
        <v>11</v>
      </c>
      <c r="I44" s="9">
        <v>37</v>
      </c>
      <c r="J44" s="9">
        <f t="shared" si="1"/>
        <v>31.2586</v>
      </c>
      <c r="K44" s="18">
        <v>5.7414</v>
      </c>
      <c r="L44" s="9" t="s">
        <v>191</v>
      </c>
      <c r="M44" s="15" t="s">
        <v>29</v>
      </c>
    </row>
  </sheetData>
  <mergeCells count="14">
    <mergeCell ref="A1:M1"/>
    <mergeCell ref="A2:M2"/>
    <mergeCell ref="I3:K3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pageMargins left="0.590277777777778" right="0.550694444444444" top="0.708333333333333" bottom="0.747916666666667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2021-03-08T06:11:17Z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